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4_Phase4_Strategieableitung/"/>
    </mc:Choice>
  </mc:AlternateContent>
  <xr:revisionPtr revIDLastSave="0" documentId="8_{CDC65524-409B-4A9C-96BF-DE4FD6A5541C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Anleitung" sheetId="1" r:id="rId1"/>
    <sheet name="Priorisierung" sheetId="2" r:id="rId2"/>
    <sheet name="Matrix" sheetId="3" r:id="rId3"/>
    <sheet name="Listen" sheetId="4" r:id="rId4"/>
  </sheets>
  <definedNames>
    <definedName name="_xlnm._FilterDatabase" localSheetId="1" hidden="1">Priorisierung!$A$14:$K$59</definedName>
    <definedName name="_xlnm.Print_Area" localSheetId="0">Anleitung!$A$1:$B$34</definedName>
    <definedName name="_xlnm.Print_Area" localSheetId="3">Listen!$A$1:$A$17</definedName>
    <definedName name="_xlnm.Print_Area" localSheetId="2">Matrix!$A$1:$H$42</definedName>
    <definedName name="_xlnm.Print_Area" localSheetId="1">Priorisierung!$A$1:$K$62</definedName>
    <definedName name="_xlnm.Print_Titles" localSheetId="1">Priorisierung!$14:$14</definedName>
    <definedName name="L_Handlungsfeld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5" i="3" l="1"/>
  <c r="B11" i="3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B13" i="3" s="1"/>
  <c r="H15" i="2"/>
  <c r="B12" i="3" l="1"/>
  <c r="B14" i="3"/>
</calcChain>
</file>

<file path=xl/sharedStrings.xml><?xml version="1.0" encoding="utf-8"?>
<sst xmlns="http://schemas.openxmlformats.org/spreadsheetml/2006/main" count="101" uniqueCount="87">
  <si>
    <t>Priorisierungsmatrix</t>
  </si>
  <si>
    <t>Toolbox Sportkoordination · Phase 4 Strategie ableiten</t>
  </si>
  <si>
    <t>Wofür dieses Tool</t>
  </si>
  <si>
    <t>Die Matrix ordnet Massnahmen nach Wirkung und Aufwand ein. Sie macht sichtbar, was rasch umsetzbar ist</t>
  </si>
  <si>
    <t>und grossen Nutzen bringt, und was zwar wichtig, aber aufwendig ist und entsprechend geplant werden muss.</t>
  </si>
  <si>
    <t>Sie ersetzt keinen Entscheid, sondern schafft eine gemeinsame Grundlage für die Diskussion im Gremium.</t>
  </si>
  <si>
    <t>So gehen Sie vor</t>
  </si>
  <si>
    <t>1.</t>
  </si>
  <si>
    <t>Blatt «Priorisierung» öffnen und die fünf Beispielzeilen mit eigenen Massnahmen überschreiben oder löschen.</t>
  </si>
  <si>
    <t>2.</t>
  </si>
  <si>
    <t>Pro Massnahme Wirkung und Aufwand mit einem Wert von 1 bis 5 einschätzen.</t>
  </si>
  <si>
    <t>3.</t>
  </si>
  <si>
    <t>Die Einordnung in eines der vier Felder erfolgt automatisch.</t>
  </si>
  <si>
    <t>4.</t>
  </si>
  <si>
    <t>Bei Bedarf die Schwellenwerte oben auf dem Blatt anpassen – sie verschieben die Grenzen zwischen den Feldern.</t>
  </si>
  <si>
    <t>5.</t>
  </si>
  <si>
    <t>Blatt «Matrix» zeigt die Verteilung als Diagramm und zählt die Massnahmen pro Feld.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</si>
  <si>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</si>
  <si>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</si>
  <si>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</si>
  <si>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</si>
  <si>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</si>
  <si>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Wirkung</t>
  </si>
  <si>
    <t>Wie stark trägt die Massnahme zu den Zielen bei? 1 = kaum, 5 = sehr stark.</t>
  </si>
  <si>
    <t>Aufwand</t>
  </si>
  <si>
    <t>Wie hoch sind Zeit, Geld und Koordinationsaufwand? 1 = gering, 5 = sehr hoch.</t>
  </si>
  <si>
    <t>Hinweis</t>
  </si>
  <si>
    <t>Die Einschätzung von Wirkung und Aufwand ist immer subjektiv. Der Wert des Tools liegt darin, dass alle</t>
  </si>
  <si>
    <t>Massnahmen nach denselben Kriterien beurteilt werden und die Einschätzung nachvollziehbar dokumentiert ist.</t>
  </si>
  <si>
    <t>Das Ergebnis stützt die Diskussion, es ersetzt sie nicht.</t>
  </si>
  <si>
    <t>© 2026 Sven Brun · studio13nord.ch · Version 1.0 / September 2026</t>
  </si>
  <si>
    <t>Massnahmen nach Wirkung und Aufwand einordnen. Hellgrüne Felder sind Eingabefelder.</t>
  </si>
  <si>
    <t>Schwellenwerte</t>
  </si>
  <si>
    <t>Wirkung gilt als hoch ab:</t>
  </si>
  <si>
    <t>Beide Werte sind anpassbar. Sie verschieben die Grenzen zwischen den vier Feldern.</t>
  </si>
  <si>
    <t>Aufwand gilt als hoch ab:</t>
  </si>
  <si>
    <t>Nr</t>
  </si>
  <si>
    <t>Massnahme / Idee</t>
  </si>
  <si>
    <t>Kurzbeschreibung</t>
  </si>
  <si>
    <t>Handlungsfeld</t>
  </si>
  <si>
    <t>Verantwortlich</t>
  </si>
  <si>
    <t>Wirkung (1–5)</t>
  </si>
  <si>
    <t>Aufwand (1–5)</t>
  </si>
  <si>
    <t>Verhältnis</t>
  </si>
  <si>
    <t>Einordnung</t>
  </si>
  <si>
    <t>Zieltermin</t>
  </si>
  <si>
    <t>Notizen</t>
  </si>
  <si>
    <t>Neues Hallenbad</t>
  </si>
  <si>
    <t>Langfristige Sicherung der Wasserflächen für Schule, Vereine und Bevölkerung</t>
  </si>
  <si>
    <t>Projekte</t>
  </si>
  <si>
    <t>Sportkoordination</t>
  </si>
  <si>
    <t>2030</t>
  </si>
  <si>
    <t>Stark abhängig von politischen Entwicklungen</t>
  </si>
  <si>
    <t>Freiwilliger Schulsport einführen</t>
  </si>
  <si>
    <t>J+S-Verantwortliche einsetzen, erstes Programm aufbauen</t>
  </si>
  <si>
    <t>Schulleitung</t>
  </si>
  <si>
    <t>2027</t>
  </si>
  <si>
    <t>Best Practice in Nachbargemeinde vorhanden</t>
  </si>
  <si>
    <t>Neue Mountainbike-Route</t>
  </si>
  <si>
    <t>Route am Hausberg umsetzen, Gespräche mit Grundeigentümern</t>
  </si>
  <si>
    <t>2029</t>
  </si>
  <si>
    <t>Gefahr politischer Diskrepanz gross</t>
  </si>
  <si>
    <t>Newsletter aufbauen</t>
  </si>
  <si>
    <t>Gemeinde im Bereich Sport regelmässig informieren</t>
  </si>
  <si>
    <t>Kommunikation</t>
  </si>
  <si>
    <t>2026</t>
  </si>
  <si>
    <t>Rasch umsetzbar, Gefahr der Info-Überflut</t>
  </si>
  <si>
    <t>Wertschätzungsanlass durchführen</t>
  </si>
  <si>
    <t>Sportlerehrung im Zeichen der Wertschätzung</t>
  </si>
  <si>
    <t>Vernetzung</t>
  </si>
  <si>
    <t>Sportkommission</t>
  </si>
  <si>
    <t>Vereine haben positiv reagiert</t>
  </si>
  <si>
    <t>Matrix</t>
  </si>
  <si>
    <t>Wirkung gegen Aufwand. Die Punkte stammen aus dem Blatt «Priorisierung».</t>
  </si>
  <si>
    <t>Anzahl</t>
  </si>
  <si>
    <t>Quick Win</t>
  </si>
  <si>
    <t>hohe Wirkung, tiefer Aufwand – zuerst umsetzen</t>
  </si>
  <si>
    <t>Strategisches Projekt</t>
  </si>
  <si>
    <t>hohe Wirkung, hoher Aufwand – planen und absichern</t>
  </si>
  <si>
    <t>Nebenbei möglich</t>
  </si>
  <si>
    <t>tiefe Wirkung, tiefer Aufwand – wenn Kapazität frei ist</t>
  </si>
  <si>
    <t>Kritisch hinterfragen</t>
  </si>
  <si>
    <t>tiefe Wirkung, hoher Aufwand – Nutzen prüfen</t>
  </si>
  <si>
    <t>Massnahmen total</t>
  </si>
  <si>
    <t>Listen</t>
  </si>
  <si>
    <t>Diese Werte erscheinen als Dropdown. Ergänzen oder ändern Sie sie hier.</t>
  </si>
  <si>
    <t>Beratung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</si>
</sst>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0D1B2A"/>
      <name val="Arial"/>
      <charset val="1"/>
    </font>
    <font>
      <sz val="10"/>
      <color rgb="FF1B2733"/>
      <name val="Arial"/>
      <charset val="1"/>
    </font>
    <font>
      <i/>
      <sz val="9.5"/>
      <color rgb="FF5A6672"/>
      <name val="Arial"/>
      <charset val="1"/>
    </font>
    <font>
      <b/>
      <sz val="10"/>
      <color rgb="FFFFFFFF"/>
      <name val="Arial"/>
      <charset val="1"/>
    </font>
    <font>
      <sz val="10"/>
      <color rgb="FF5A6672"/>
      <name val="Arial"/>
      <charset val="1"/>
    </font>
    <font>
      <b/>
      <sz val="10"/>
      <color rgb="FF1B2733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3" borderId="1" xfId="0" applyFont="1" applyFill="1" applyBorder="1" applyAlignment="1">
      <alignment horizontal="center" vertical="top"/>
    </xf>
    <xf numFmtId="0" fontId="9" fillId="0" borderId="0" xfId="0" applyFont="1"/>
    <xf numFmtId="0" fontId="10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/>
    </xf>
    <xf numFmtId="2" fontId="8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vertical="top"/>
    </xf>
    <xf numFmtId="0" fontId="10" fillId="5" borderId="1" xfId="0" applyFont="1" applyFill="1" applyBorder="1"/>
    <xf numFmtId="0" fontId="8" fillId="0" borderId="1" xfId="0" applyFont="1" applyBorder="1"/>
    <xf numFmtId="0" fontId="12" fillId="4" borderId="1" xfId="0" applyFont="1" applyFill="1" applyBorder="1"/>
    <xf numFmtId="0" fontId="12" fillId="0" borderId="1" xfId="0" applyFont="1" applyBorder="1"/>
    <xf numFmtId="0" fontId="13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Wirkung und Aufwand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Massnahmen</c:v>
          </c:tx>
          <c:spPr>
            <a:ln w="28440">
              <a:noFill/>
            </a:ln>
          </c:spPr>
          <c:marker>
            <c:symbol val="circle"/>
            <c:size val="9"/>
            <c:spPr>
              <a:solidFill>
                <a:srgbClr val="22CFA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Priorisierung!$G$15:$G$59</c:f>
              <c:numCache>
                <c:formatCode>General</c:formatCode>
                <c:ptCount val="45"/>
                <c:pt idx="0">
                  <c:v>5</c:v>
                </c:pt>
                <c:pt idx="1">
                  <c:v>3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</c:numCache>
            </c:numRef>
          </c:xVal>
          <c:yVal>
            <c:numRef>
              <c:f>Priorisierung!$F$15:$F$59</c:f>
              <c:numCache>
                <c:formatCode>General</c:formatCode>
                <c:ptCount val="4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2C-4AB5-9EA5-A17E9DF0C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313620"/>
        <c:axId val="20539460"/>
      </c:scatterChart>
      <c:valAx>
        <c:axId val="64313620"/>
        <c:scaling>
          <c:orientation val="minMax"/>
          <c:max val="5.5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Aufwand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0539460"/>
        <c:crosses val="autoZero"/>
        <c:crossBetween val="midCat"/>
      </c:valAx>
      <c:valAx>
        <c:axId val="20539460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Wirkung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4313620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145440</xdr:rowOff>
    </xdr:from>
    <xdr:to>
      <xdr:col>2</xdr:col>
      <xdr:colOff>3363120</xdr:colOff>
      <xdr:row>37</xdr:row>
      <xdr:rowOff>104400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showGridLines="0" tabSelected="1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 t="s">
        <v>5</v>
      </c>
    </row>
    <row r="15" spans="1:2" x14ac:dyDescent="0.45">
      <c r="A15" s="4" t="s">
        <v>6</v>
      </c>
    </row>
    <row r="16" spans="1:2" x14ac:dyDescent="0.45">
      <c r="A16" s="6" t="s">
        <v>7</v>
      </c>
      <c r="B16" s="5" t="s">
        <v>8</v>
      </c>
    </row>
    <row r="17" spans="1:2" x14ac:dyDescent="0.45">
      <c r="A17" s="6" t="s">
        <v>9</v>
      </c>
      <c r="B17" s="5" t="s">
        <v>10</v>
      </c>
    </row>
    <row r="18" spans="1:2" x14ac:dyDescent="0.45">
      <c r="A18" s="6" t="s">
        <v>11</v>
      </c>
      <c r="B18" s="5" t="s">
        <v>12</v>
      </c>
    </row>
    <row r="19" spans="1:2" x14ac:dyDescent="0.45">
      <c r="A19" s="6" t="s">
        <v>13</v>
      </c>
      <c r="B19" s="5" t="s">
        <v>14</v>
      </c>
    </row>
    <row r="20" spans="1:2" x14ac:dyDescent="0.45">
      <c r="A20" s="6" t="s">
        <v>15</v>
      </c>
      <c r="B20" s="5" t="s">
        <v>16</v>
      </c>
    </row>
    <row r="22" spans="1:2" x14ac:dyDescent="0.45">
      <c r="A22" s="4" t="s">
        <v>17</v>
      </c>
    </row>
    <row r="23" spans="1:2" x14ac:dyDescent="0.45">
      <c r="A23" s="7" t="s">
        <v>18</v>
      </c>
      <c r="B23" s="5" t="s">
        <v>19</v>
      </c>
    </row>
    <row r="24" spans="1:2" x14ac:dyDescent="0.45">
      <c r="A24" s="8" t="s">
        <v>20</v>
      </c>
      <c r="B24" s="5" t="s">
        <v>21</v>
      </c>
    </row>
    <row r="25" spans="1:2" x14ac:dyDescent="0.45">
      <c r="A25" s="6" t="s">
        <v>22</v>
      </c>
      <c r="B25" s="5" t="s">
        <v>23</v>
      </c>
    </row>
    <row r="26" spans="1:2" x14ac:dyDescent="0.45">
      <c r="A26" s="6" t="s">
        <v>24</v>
      </c>
      <c r="B26" s="5" t="s">
        <v>25</v>
      </c>
    </row>
    <row r="28" spans="1:2" x14ac:dyDescent="0.45">
      <c r="A28" s="4" t="s">
        <v>26</v>
      </c>
    </row>
    <row r="29" spans="1:2" x14ac:dyDescent="0.45">
      <c r="A29" s="5" t="s">
        <v>27</v>
      </c>
    </row>
    <row r="30" spans="1:2" x14ac:dyDescent="0.45">
      <c r="A30" s="5" t="s">
        <v>28</v>
      </c>
    </row>
    <row r="31" spans="1:2" x14ac:dyDescent="0.45">
      <c r="A31" s="5" t="s">
        <v>29</v>
      </c>
    </row>
    <row r="34" spans="1:1" x14ac:dyDescent="0.45">
      <c r="A34" s="9" t="s">
        <v>30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>
      <pane ySplit="14" topLeftCell="A15" activePane="bottomLeft" state="frozen"/>
      <selection pane="bottomLeft"/>
    </sheetView>
  </sheetViews>
  <sheetFormatPr baseColWidth="10" defaultColWidth="8.6640625" defaultRowHeight="14.25" x14ac:dyDescent="0.45"/>
  <cols>
    <col min="1" max="1" width="5" customWidth="1"/>
    <col min="2" max="2" width="30" customWidth="1"/>
    <col min="3" max="3" width="40" customWidth="1"/>
    <col min="4" max="4" width="17" customWidth="1"/>
    <col min="5" max="5" width="20" customWidth="1"/>
    <col min="6" max="7" width="13" customWidth="1"/>
    <col min="8" max="8" width="11" customWidth="1"/>
    <col min="9" max="9" width="24" customWidth="1"/>
    <col min="10" max="10" width="12" customWidth="1"/>
    <col min="11" max="11" width="28" customWidth="1"/>
  </cols>
  <sheetData>
    <row r="1" spans="1:11" ht="18.75" customHeight="1" x14ac:dyDescent="0.45"/>
    <row r="2" spans="1:11" ht="18.75" customHeight="1" x14ac:dyDescent="0.45"/>
    <row r="3" spans="1:11" ht="18.75" customHeight="1" x14ac:dyDescent="0.45"/>
    <row r="4" spans="1:11" ht="18.75" customHeight="1" x14ac:dyDescent="0.45"/>
    <row r="5" spans="1:11" ht="18.75" customHeight="1" x14ac:dyDescent="0.45"/>
    <row r="6" spans="1:11" ht="18.75" x14ac:dyDescent="0.5">
      <c r="A6" s="1" t="s">
        <v>0</v>
      </c>
    </row>
    <row r="7" spans="1:11" x14ac:dyDescent="0.45">
      <c r="A7" s="2" t="s">
        <v>31</v>
      </c>
    </row>
    <row r="8" spans="1:11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10" spans="1:11" x14ac:dyDescent="0.45">
      <c r="A10" s="10" t="s">
        <v>32</v>
      </c>
    </row>
    <row r="11" spans="1:11" x14ac:dyDescent="0.45">
      <c r="A11" s="11" t="s">
        <v>33</v>
      </c>
      <c r="C11" s="12">
        <v>4</v>
      </c>
      <c r="D11" s="13" t="s">
        <v>34</v>
      </c>
    </row>
    <row r="12" spans="1:11" x14ac:dyDescent="0.45">
      <c r="A12" s="11" t="s">
        <v>35</v>
      </c>
      <c r="C12" s="12">
        <v>4</v>
      </c>
    </row>
    <row r="14" spans="1:11" ht="30" customHeight="1" x14ac:dyDescent="0.45">
      <c r="A14" s="14" t="s">
        <v>36</v>
      </c>
      <c r="B14" s="14" t="s">
        <v>37</v>
      </c>
      <c r="C14" s="14" t="s">
        <v>38</v>
      </c>
      <c r="D14" s="14" t="s">
        <v>39</v>
      </c>
      <c r="E14" s="14" t="s">
        <v>40</v>
      </c>
      <c r="F14" s="14" t="s">
        <v>41</v>
      </c>
      <c r="G14" s="14" t="s">
        <v>42</v>
      </c>
      <c r="H14" s="14" t="s">
        <v>43</v>
      </c>
      <c r="I14" s="14" t="s">
        <v>44</v>
      </c>
      <c r="J14" s="14" t="s">
        <v>45</v>
      </c>
      <c r="K14" s="14" t="s">
        <v>46</v>
      </c>
    </row>
    <row r="15" spans="1:11" ht="27.75" customHeight="1" x14ac:dyDescent="0.45">
      <c r="A15" s="15">
        <v>1</v>
      </c>
      <c r="B15" s="16" t="s">
        <v>47</v>
      </c>
      <c r="C15" s="16" t="s">
        <v>48</v>
      </c>
      <c r="D15" s="17" t="s">
        <v>49</v>
      </c>
      <c r="E15" s="17" t="s">
        <v>50</v>
      </c>
      <c r="F15" s="12">
        <v>5</v>
      </c>
      <c r="G15" s="12">
        <v>5</v>
      </c>
      <c r="H15" s="18">
        <f t="shared" ref="H15:H59" si="0">IF(OR($F15="",$G15=""),"",ROUND($F15/$G15,2))</f>
        <v>1</v>
      </c>
      <c r="I15" s="19" t="str">
        <f t="shared" ref="I15:I59" si="1">IF(OR($F15="",$G15=""),"",IF(AND($F15&gt;=$C$11,$G15&lt;$C$12),"Quick Win",IF(AND($F15&gt;=$C$11,$G15&gt;=$C$12),"Strategisches Projekt",IF(AND($F15&lt;$C$11,$G15&lt;$C$12),"Nebenbei möglich","Kritisch hinterfragen"))))</f>
        <v>Strategisches Projekt</v>
      </c>
      <c r="J15" s="12" t="s">
        <v>51</v>
      </c>
      <c r="K15" s="16" t="s">
        <v>52</v>
      </c>
    </row>
    <row r="16" spans="1:11" ht="27.75" customHeight="1" x14ac:dyDescent="0.45">
      <c r="A16" s="15">
        <v>2</v>
      </c>
      <c r="B16" s="16" t="s">
        <v>53</v>
      </c>
      <c r="C16" s="16" t="s">
        <v>54</v>
      </c>
      <c r="D16" s="17" t="s">
        <v>49</v>
      </c>
      <c r="E16" s="17" t="s">
        <v>55</v>
      </c>
      <c r="F16" s="12">
        <v>4</v>
      </c>
      <c r="G16" s="12">
        <v>3</v>
      </c>
      <c r="H16" s="18">
        <f t="shared" si="0"/>
        <v>1.33</v>
      </c>
      <c r="I16" s="19" t="str">
        <f t="shared" si="1"/>
        <v>Quick Win</v>
      </c>
      <c r="J16" s="12" t="s">
        <v>56</v>
      </c>
      <c r="K16" s="16" t="s">
        <v>57</v>
      </c>
    </row>
    <row r="17" spans="1:11" ht="27.75" customHeight="1" x14ac:dyDescent="0.45">
      <c r="A17" s="15">
        <v>3</v>
      </c>
      <c r="B17" s="16" t="s">
        <v>58</v>
      </c>
      <c r="C17" s="16" t="s">
        <v>59</v>
      </c>
      <c r="D17" s="17" t="s">
        <v>49</v>
      </c>
      <c r="E17" s="17" t="s">
        <v>50</v>
      </c>
      <c r="F17" s="12">
        <v>3</v>
      </c>
      <c r="G17" s="12">
        <v>5</v>
      </c>
      <c r="H17" s="18">
        <f t="shared" si="0"/>
        <v>0.6</v>
      </c>
      <c r="I17" s="19" t="str">
        <f t="shared" si="1"/>
        <v>Kritisch hinterfragen</v>
      </c>
      <c r="J17" s="12" t="s">
        <v>60</v>
      </c>
      <c r="K17" s="16" t="s">
        <v>61</v>
      </c>
    </row>
    <row r="18" spans="1:11" ht="27.75" customHeight="1" x14ac:dyDescent="0.45">
      <c r="A18" s="15">
        <v>4</v>
      </c>
      <c r="B18" s="16" t="s">
        <v>62</v>
      </c>
      <c r="C18" s="16" t="s">
        <v>63</v>
      </c>
      <c r="D18" s="17" t="s">
        <v>64</v>
      </c>
      <c r="E18" s="17" t="s">
        <v>50</v>
      </c>
      <c r="F18" s="12">
        <v>2</v>
      </c>
      <c r="G18" s="12">
        <v>3</v>
      </c>
      <c r="H18" s="18">
        <f t="shared" si="0"/>
        <v>0.67</v>
      </c>
      <c r="I18" s="19" t="str">
        <f t="shared" si="1"/>
        <v>Nebenbei möglich</v>
      </c>
      <c r="J18" s="12" t="s">
        <v>65</v>
      </c>
      <c r="K18" s="16" t="s">
        <v>66</v>
      </c>
    </row>
    <row r="19" spans="1:11" ht="27.75" customHeight="1" x14ac:dyDescent="0.45">
      <c r="A19" s="15">
        <v>5</v>
      </c>
      <c r="B19" s="16" t="s">
        <v>67</v>
      </c>
      <c r="C19" s="16" t="s">
        <v>68</v>
      </c>
      <c r="D19" s="17" t="s">
        <v>69</v>
      </c>
      <c r="E19" s="17" t="s">
        <v>70</v>
      </c>
      <c r="F19" s="12">
        <v>4</v>
      </c>
      <c r="G19" s="12">
        <v>3</v>
      </c>
      <c r="H19" s="18">
        <f t="shared" si="0"/>
        <v>1.33</v>
      </c>
      <c r="I19" s="19" t="str">
        <f t="shared" si="1"/>
        <v>Quick Win</v>
      </c>
      <c r="J19" s="12" t="s">
        <v>56</v>
      </c>
      <c r="K19" s="16" t="s">
        <v>71</v>
      </c>
    </row>
    <row r="20" spans="1:11" ht="27.75" customHeight="1" x14ac:dyDescent="0.45">
      <c r="A20" s="15">
        <v>6</v>
      </c>
      <c r="B20" s="16"/>
      <c r="C20" s="16"/>
      <c r="D20" s="17"/>
      <c r="E20" s="17"/>
      <c r="F20" s="12"/>
      <c r="G20" s="12"/>
      <c r="H20" s="18" t="str">
        <f t="shared" si="0"/>
        <v/>
      </c>
      <c r="I20" s="19" t="str">
        <f t="shared" si="1"/>
        <v/>
      </c>
      <c r="J20" s="12"/>
      <c r="K20" s="16"/>
    </row>
    <row r="21" spans="1:11" ht="27.75" customHeight="1" x14ac:dyDescent="0.45">
      <c r="A21" s="15">
        <v>7</v>
      </c>
      <c r="B21" s="16"/>
      <c r="C21" s="16"/>
      <c r="D21" s="17"/>
      <c r="E21" s="17"/>
      <c r="F21" s="12"/>
      <c r="G21" s="12"/>
      <c r="H21" s="18" t="str">
        <f t="shared" si="0"/>
        <v/>
      </c>
      <c r="I21" s="19" t="str">
        <f t="shared" si="1"/>
        <v/>
      </c>
      <c r="J21" s="12"/>
      <c r="K21" s="16"/>
    </row>
    <row r="22" spans="1:11" ht="27.75" customHeight="1" x14ac:dyDescent="0.45">
      <c r="A22" s="15">
        <v>8</v>
      </c>
      <c r="B22" s="16"/>
      <c r="C22" s="16"/>
      <c r="D22" s="17"/>
      <c r="E22" s="17"/>
      <c r="F22" s="12"/>
      <c r="G22" s="12"/>
      <c r="H22" s="18" t="str">
        <f t="shared" si="0"/>
        <v/>
      </c>
      <c r="I22" s="19" t="str">
        <f t="shared" si="1"/>
        <v/>
      </c>
      <c r="J22" s="12"/>
      <c r="K22" s="16"/>
    </row>
    <row r="23" spans="1:11" ht="27.75" customHeight="1" x14ac:dyDescent="0.45">
      <c r="A23" s="15">
        <v>9</v>
      </c>
      <c r="B23" s="16"/>
      <c r="C23" s="16"/>
      <c r="D23" s="17"/>
      <c r="E23" s="17"/>
      <c r="F23" s="12"/>
      <c r="G23" s="12"/>
      <c r="H23" s="18" t="str">
        <f t="shared" si="0"/>
        <v/>
      </c>
      <c r="I23" s="19" t="str">
        <f t="shared" si="1"/>
        <v/>
      </c>
      <c r="J23" s="12"/>
      <c r="K23" s="16"/>
    </row>
    <row r="24" spans="1:11" ht="27.75" customHeight="1" x14ac:dyDescent="0.45">
      <c r="A24" s="15">
        <v>10</v>
      </c>
      <c r="B24" s="16"/>
      <c r="C24" s="16"/>
      <c r="D24" s="17"/>
      <c r="E24" s="17"/>
      <c r="F24" s="12"/>
      <c r="G24" s="12"/>
      <c r="H24" s="18" t="str">
        <f t="shared" si="0"/>
        <v/>
      </c>
      <c r="I24" s="19" t="str">
        <f t="shared" si="1"/>
        <v/>
      </c>
      <c r="J24" s="12"/>
      <c r="K24" s="16"/>
    </row>
    <row r="25" spans="1:11" ht="27.75" customHeight="1" x14ac:dyDescent="0.45">
      <c r="A25" s="15">
        <v>11</v>
      </c>
      <c r="B25" s="16"/>
      <c r="C25" s="16"/>
      <c r="D25" s="17"/>
      <c r="E25" s="17"/>
      <c r="F25" s="12"/>
      <c r="G25" s="12"/>
      <c r="H25" s="18" t="str">
        <f t="shared" si="0"/>
        <v/>
      </c>
      <c r="I25" s="19" t="str">
        <f t="shared" si="1"/>
        <v/>
      </c>
      <c r="J25" s="12"/>
      <c r="K25" s="16"/>
    </row>
    <row r="26" spans="1:11" ht="27.75" customHeight="1" x14ac:dyDescent="0.45">
      <c r="A26" s="15">
        <v>12</v>
      </c>
      <c r="B26" s="16"/>
      <c r="C26" s="16"/>
      <c r="D26" s="17"/>
      <c r="E26" s="17"/>
      <c r="F26" s="12"/>
      <c r="G26" s="12"/>
      <c r="H26" s="18" t="str">
        <f t="shared" si="0"/>
        <v/>
      </c>
      <c r="I26" s="19" t="str">
        <f t="shared" si="1"/>
        <v/>
      </c>
      <c r="J26" s="12"/>
      <c r="K26" s="16"/>
    </row>
    <row r="27" spans="1:11" ht="27.75" customHeight="1" x14ac:dyDescent="0.45">
      <c r="A27" s="15">
        <v>13</v>
      </c>
      <c r="B27" s="16"/>
      <c r="C27" s="16"/>
      <c r="D27" s="17"/>
      <c r="E27" s="17"/>
      <c r="F27" s="12"/>
      <c r="G27" s="12"/>
      <c r="H27" s="18" t="str">
        <f t="shared" si="0"/>
        <v/>
      </c>
      <c r="I27" s="19" t="str">
        <f t="shared" si="1"/>
        <v/>
      </c>
      <c r="J27" s="12"/>
      <c r="K27" s="16"/>
    </row>
    <row r="28" spans="1:11" ht="27.75" customHeight="1" x14ac:dyDescent="0.45">
      <c r="A28" s="15">
        <v>14</v>
      </c>
      <c r="B28" s="16"/>
      <c r="C28" s="16"/>
      <c r="D28" s="17"/>
      <c r="E28" s="17"/>
      <c r="F28" s="12"/>
      <c r="G28" s="12"/>
      <c r="H28" s="18" t="str">
        <f t="shared" si="0"/>
        <v/>
      </c>
      <c r="I28" s="19" t="str">
        <f t="shared" si="1"/>
        <v/>
      </c>
      <c r="J28" s="12"/>
      <c r="K28" s="16"/>
    </row>
    <row r="29" spans="1:11" ht="27.75" customHeight="1" x14ac:dyDescent="0.45">
      <c r="A29" s="15">
        <v>15</v>
      </c>
      <c r="B29" s="16"/>
      <c r="C29" s="16"/>
      <c r="D29" s="17"/>
      <c r="E29" s="17"/>
      <c r="F29" s="12"/>
      <c r="G29" s="12"/>
      <c r="H29" s="18" t="str">
        <f t="shared" si="0"/>
        <v/>
      </c>
      <c r="I29" s="19" t="str">
        <f t="shared" si="1"/>
        <v/>
      </c>
      <c r="J29" s="12"/>
      <c r="K29" s="16"/>
    </row>
    <row r="30" spans="1:11" ht="27.75" customHeight="1" x14ac:dyDescent="0.45">
      <c r="A30" s="15">
        <v>16</v>
      </c>
      <c r="B30" s="16"/>
      <c r="C30" s="16"/>
      <c r="D30" s="17"/>
      <c r="E30" s="17"/>
      <c r="F30" s="12"/>
      <c r="G30" s="12"/>
      <c r="H30" s="18" t="str">
        <f t="shared" si="0"/>
        <v/>
      </c>
      <c r="I30" s="19" t="str">
        <f t="shared" si="1"/>
        <v/>
      </c>
      <c r="J30" s="12"/>
      <c r="K30" s="16"/>
    </row>
    <row r="31" spans="1:11" ht="27.75" customHeight="1" x14ac:dyDescent="0.45">
      <c r="A31" s="15">
        <v>17</v>
      </c>
      <c r="B31" s="16"/>
      <c r="C31" s="16"/>
      <c r="D31" s="17"/>
      <c r="E31" s="17"/>
      <c r="F31" s="12"/>
      <c r="G31" s="12"/>
      <c r="H31" s="18" t="str">
        <f t="shared" si="0"/>
        <v/>
      </c>
      <c r="I31" s="19" t="str">
        <f t="shared" si="1"/>
        <v/>
      </c>
      <c r="J31" s="12"/>
      <c r="K31" s="16"/>
    </row>
    <row r="32" spans="1:11" ht="27.75" customHeight="1" x14ac:dyDescent="0.45">
      <c r="A32" s="15">
        <v>18</v>
      </c>
      <c r="B32" s="16"/>
      <c r="C32" s="16"/>
      <c r="D32" s="17"/>
      <c r="E32" s="17"/>
      <c r="F32" s="12"/>
      <c r="G32" s="12"/>
      <c r="H32" s="18" t="str">
        <f t="shared" si="0"/>
        <v/>
      </c>
      <c r="I32" s="19" t="str">
        <f t="shared" si="1"/>
        <v/>
      </c>
      <c r="J32" s="12"/>
      <c r="K32" s="16"/>
    </row>
    <row r="33" spans="1:11" ht="27.75" customHeight="1" x14ac:dyDescent="0.45">
      <c r="A33" s="15">
        <v>19</v>
      </c>
      <c r="B33" s="16"/>
      <c r="C33" s="16"/>
      <c r="D33" s="17"/>
      <c r="E33" s="17"/>
      <c r="F33" s="12"/>
      <c r="G33" s="12"/>
      <c r="H33" s="18" t="str">
        <f t="shared" si="0"/>
        <v/>
      </c>
      <c r="I33" s="19" t="str">
        <f t="shared" si="1"/>
        <v/>
      </c>
      <c r="J33" s="12"/>
      <c r="K33" s="16"/>
    </row>
    <row r="34" spans="1:11" ht="27.75" customHeight="1" x14ac:dyDescent="0.45">
      <c r="A34" s="15">
        <v>20</v>
      </c>
      <c r="B34" s="16"/>
      <c r="C34" s="16"/>
      <c r="D34" s="17"/>
      <c r="E34" s="17"/>
      <c r="F34" s="12"/>
      <c r="G34" s="12"/>
      <c r="H34" s="18" t="str">
        <f t="shared" si="0"/>
        <v/>
      </c>
      <c r="I34" s="19" t="str">
        <f t="shared" si="1"/>
        <v/>
      </c>
      <c r="J34" s="12"/>
      <c r="K34" s="16"/>
    </row>
    <row r="35" spans="1:11" ht="27.75" customHeight="1" x14ac:dyDescent="0.45">
      <c r="A35" s="15">
        <v>21</v>
      </c>
      <c r="B35" s="16"/>
      <c r="C35" s="16"/>
      <c r="D35" s="17"/>
      <c r="E35" s="17"/>
      <c r="F35" s="12"/>
      <c r="G35" s="12"/>
      <c r="H35" s="18" t="str">
        <f t="shared" si="0"/>
        <v/>
      </c>
      <c r="I35" s="19" t="str">
        <f t="shared" si="1"/>
        <v/>
      </c>
      <c r="J35" s="12"/>
      <c r="K35" s="16"/>
    </row>
    <row r="36" spans="1:11" ht="27.75" customHeight="1" x14ac:dyDescent="0.45">
      <c r="A36" s="15">
        <v>22</v>
      </c>
      <c r="B36" s="16"/>
      <c r="C36" s="16"/>
      <c r="D36" s="17"/>
      <c r="E36" s="17"/>
      <c r="F36" s="12"/>
      <c r="G36" s="12"/>
      <c r="H36" s="18" t="str">
        <f t="shared" si="0"/>
        <v/>
      </c>
      <c r="I36" s="19" t="str">
        <f t="shared" si="1"/>
        <v/>
      </c>
      <c r="J36" s="12"/>
      <c r="K36" s="16"/>
    </row>
    <row r="37" spans="1:11" ht="27.75" customHeight="1" x14ac:dyDescent="0.45">
      <c r="A37" s="15">
        <v>23</v>
      </c>
      <c r="B37" s="16"/>
      <c r="C37" s="16"/>
      <c r="D37" s="17"/>
      <c r="E37" s="17"/>
      <c r="F37" s="12"/>
      <c r="G37" s="12"/>
      <c r="H37" s="18" t="str">
        <f t="shared" si="0"/>
        <v/>
      </c>
      <c r="I37" s="19" t="str">
        <f t="shared" si="1"/>
        <v/>
      </c>
      <c r="J37" s="12"/>
      <c r="K37" s="16"/>
    </row>
    <row r="38" spans="1:11" ht="27.75" customHeight="1" x14ac:dyDescent="0.45">
      <c r="A38" s="15">
        <v>24</v>
      </c>
      <c r="B38" s="16"/>
      <c r="C38" s="16"/>
      <c r="D38" s="17"/>
      <c r="E38" s="17"/>
      <c r="F38" s="12"/>
      <c r="G38" s="12"/>
      <c r="H38" s="18" t="str">
        <f t="shared" si="0"/>
        <v/>
      </c>
      <c r="I38" s="19" t="str">
        <f t="shared" si="1"/>
        <v/>
      </c>
      <c r="J38" s="12"/>
      <c r="K38" s="16"/>
    </row>
    <row r="39" spans="1:11" ht="27.75" customHeight="1" x14ac:dyDescent="0.45">
      <c r="A39" s="15">
        <v>25</v>
      </c>
      <c r="B39" s="16"/>
      <c r="C39" s="16"/>
      <c r="D39" s="17"/>
      <c r="E39" s="17"/>
      <c r="F39" s="12"/>
      <c r="G39" s="12"/>
      <c r="H39" s="18" t="str">
        <f t="shared" si="0"/>
        <v/>
      </c>
      <c r="I39" s="19" t="str">
        <f t="shared" si="1"/>
        <v/>
      </c>
      <c r="J39" s="12"/>
      <c r="K39" s="16"/>
    </row>
    <row r="40" spans="1:11" ht="27.75" customHeight="1" x14ac:dyDescent="0.45">
      <c r="A40" s="15">
        <v>26</v>
      </c>
      <c r="B40" s="16"/>
      <c r="C40" s="16"/>
      <c r="D40" s="17"/>
      <c r="E40" s="17"/>
      <c r="F40" s="12"/>
      <c r="G40" s="12"/>
      <c r="H40" s="18" t="str">
        <f t="shared" si="0"/>
        <v/>
      </c>
      <c r="I40" s="19" t="str">
        <f t="shared" si="1"/>
        <v/>
      </c>
      <c r="J40" s="12"/>
      <c r="K40" s="16"/>
    </row>
    <row r="41" spans="1:11" ht="27.75" customHeight="1" x14ac:dyDescent="0.45">
      <c r="A41" s="15">
        <v>27</v>
      </c>
      <c r="B41" s="16"/>
      <c r="C41" s="16"/>
      <c r="D41" s="17"/>
      <c r="E41" s="17"/>
      <c r="F41" s="12"/>
      <c r="G41" s="12"/>
      <c r="H41" s="18" t="str">
        <f t="shared" si="0"/>
        <v/>
      </c>
      <c r="I41" s="19" t="str">
        <f t="shared" si="1"/>
        <v/>
      </c>
      <c r="J41" s="12"/>
      <c r="K41" s="16"/>
    </row>
    <row r="42" spans="1:11" ht="27.75" customHeight="1" x14ac:dyDescent="0.45">
      <c r="A42" s="15">
        <v>28</v>
      </c>
      <c r="B42" s="16"/>
      <c r="C42" s="16"/>
      <c r="D42" s="17"/>
      <c r="E42" s="17"/>
      <c r="F42" s="12"/>
      <c r="G42" s="12"/>
      <c r="H42" s="18" t="str">
        <f t="shared" si="0"/>
        <v/>
      </c>
      <c r="I42" s="19" t="str">
        <f t="shared" si="1"/>
        <v/>
      </c>
      <c r="J42" s="12"/>
      <c r="K42" s="16"/>
    </row>
    <row r="43" spans="1:11" ht="27.75" customHeight="1" x14ac:dyDescent="0.45">
      <c r="A43" s="15">
        <v>29</v>
      </c>
      <c r="B43" s="16"/>
      <c r="C43" s="16"/>
      <c r="D43" s="17"/>
      <c r="E43" s="17"/>
      <c r="F43" s="12"/>
      <c r="G43" s="12"/>
      <c r="H43" s="18" t="str">
        <f t="shared" si="0"/>
        <v/>
      </c>
      <c r="I43" s="19" t="str">
        <f t="shared" si="1"/>
        <v/>
      </c>
      <c r="J43" s="12"/>
      <c r="K43" s="16"/>
    </row>
    <row r="44" spans="1:11" ht="27.75" customHeight="1" x14ac:dyDescent="0.45">
      <c r="A44" s="15">
        <v>30</v>
      </c>
      <c r="B44" s="16"/>
      <c r="C44" s="16"/>
      <c r="D44" s="17"/>
      <c r="E44" s="17"/>
      <c r="F44" s="12"/>
      <c r="G44" s="12"/>
      <c r="H44" s="18" t="str">
        <f t="shared" si="0"/>
        <v/>
      </c>
      <c r="I44" s="19" t="str">
        <f t="shared" si="1"/>
        <v/>
      </c>
      <c r="J44" s="12"/>
      <c r="K44" s="16"/>
    </row>
    <row r="45" spans="1:11" ht="27.75" customHeight="1" x14ac:dyDescent="0.45">
      <c r="A45" s="15">
        <v>31</v>
      </c>
      <c r="B45" s="16"/>
      <c r="C45" s="16"/>
      <c r="D45" s="17"/>
      <c r="E45" s="17"/>
      <c r="F45" s="12"/>
      <c r="G45" s="12"/>
      <c r="H45" s="18" t="str">
        <f t="shared" si="0"/>
        <v/>
      </c>
      <c r="I45" s="19" t="str">
        <f t="shared" si="1"/>
        <v/>
      </c>
      <c r="J45" s="12"/>
      <c r="K45" s="16"/>
    </row>
    <row r="46" spans="1:11" ht="27.75" customHeight="1" x14ac:dyDescent="0.45">
      <c r="A46" s="15">
        <v>32</v>
      </c>
      <c r="B46" s="16"/>
      <c r="C46" s="16"/>
      <c r="D46" s="17"/>
      <c r="E46" s="17"/>
      <c r="F46" s="12"/>
      <c r="G46" s="12"/>
      <c r="H46" s="18" t="str">
        <f t="shared" si="0"/>
        <v/>
      </c>
      <c r="I46" s="19" t="str">
        <f t="shared" si="1"/>
        <v/>
      </c>
      <c r="J46" s="12"/>
      <c r="K46" s="16"/>
    </row>
    <row r="47" spans="1:11" ht="27.75" customHeight="1" x14ac:dyDescent="0.45">
      <c r="A47" s="15">
        <v>33</v>
      </c>
      <c r="B47" s="16"/>
      <c r="C47" s="16"/>
      <c r="D47" s="17"/>
      <c r="E47" s="17"/>
      <c r="F47" s="12"/>
      <c r="G47" s="12"/>
      <c r="H47" s="18" t="str">
        <f t="shared" si="0"/>
        <v/>
      </c>
      <c r="I47" s="19" t="str">
        <f t="shared" si="1"/>
        <v/>
      </c>
      <c r="J47" s="12"/>
      <c r="K47" s="16"/>
    </row>
    <row r="48" spans="1:11" ht="27.75" customHeight="1" x14ac:dyDescent="0.45">
      <c r="A48" s="15">
        <v>34</v>
      </c>
      <c r="B48" s="16"/>
      <c r="C48" s="16"/>
      <c r="D48" s="17"/>
      <c r="E48" s="17"/>
      <c r="F48" s="12"/>
      <c r="G48" s="12"/>
      <c r="H48" s="18" t="str">
        <f t="shared" si="0"/>
        <v/>
      </c>
      <c r="I48" s="19" t="str">
        <f t="shared" si="1"/>
        <v/>
      </c>
      <c r="J48" s="12"/>
      <c r="K48" s="16"/>
    </row>
    <row r="49" spans="1:11" ht="27.75" customHeight="1" x14ac:dyDescent="0.45">
      <c r="A49" s="15">
        <v>35</v>
      </c>
      <c r="B49" s="16"/>
      <c r="C49" s="16"/>
      <c r="D49" s="17"/>
      <c r="E49" s="17"/>
      <c r="F49" s="12"/>
      <c r="G49" s="12"/>
      <c r="H49" s="18" t="str">
        <f t="shared" si="0"/>
        <v/>
      </c>
      <c r="I49" s="19" t="str">
        <f t="shared" si="1"/>
        <v/>
      </c>
      <c r="J49" s="12"/>
      <c r="K49" s="16"/>
    </row>
    <row r="50" spans="1:11" ht="27.75" customHeight="1" x14ac:dyDescent="0.45">
      <c r="A50" s="15">
        <v>36</v>
      </c>
      <c r="B50" s="16"/>
      <c r="C50" s="16"/>
      <c r="D50" s="17"/>
      <c r="E50" s="17"/>
      <c r="F50" s="12"/>
      <c r="G50" s="12"/>
      <c r="H50" s="18" t="str">
        <f t="shared" si="0"/>
        <v/>
      </c>
      <c r="I50" s="19" t="str">
        <f t="shared" si="1"/>
        <v/>
      </c>
      <c r="J50" s="12"/>
      <c r="K50" s="16"/>
    </row>
    <row r="51" spans="1:11" ht="27.75" customHeight="1" x14ac:dyDescent="0.45">
      <c r="A51" s="15">
        <v>37</v>
      </c>
      <c r="B51" s="16"/>
      <c r="C51" s="16"/>
      <c r="D51" s="17"/>
      <c r="E51" s="17"/>
      <c r="F51" s="12"/>
      <c r="G51" s="12"/>
      <c r="H51" s="18" t="str">
        <f t="shared" si="0"/>
        <v/>
      </c>
      <c r="I51" s="19" t="str">
        <f t="shared" si="1"/>
        <v/>
      </c>
      <c r="J51" s="12"/>
      <c r="K51" s="16"/>
    </row>
    <row r="52" spans="1:11" ht="27.75" customHeight="1" x14ac:dyDescent="0.45">
      <c r="A52" s="15">
        <v>38</v>
      </c>
      <c r="B52" s="16"/>
      <c r="C52" s="16"/>
      <c r="D52" s="17"/>
      <c r="E52" s="17"/>
      <c r="F52" s="12"/>
      <c r="G52" s="12"/>
      <c r="H52" s="18" t="str">
        <f t="shared" si="0"/>
        <v/>
      </c>
      <c r="I52" s="19" t="str">
        <f t="shared" si="1"/>
        <v/>
      </c>
      <c r="J52" s="12"/>
      <c r="K52" s="16"/>
    </row>
    <row r="53" spans="1:11" ht="27.75" customHeight="1" x14ac:dyDescent="0.45">
      <c r="A53" s="15">
        <v>39</v>
      </c>
      <c r="B53" s="16"/>
      <c r="C53" s="16"/>
      <c r="D53" s="17"/>
      <c r="E53" s="17"/>
      <c r="F53" s="12"/>
      <c r="G53" s="12"/>
      <c r="H53" s="18" t="str">
        <f t="shared" si="0"/>
        <v/>
      </c>
      <c r="I53" s="19" t="str">
        <f t="shared" si="1"/>
        <v/>
      </c>
      <c r="J53" s="12"/>
      <c r="K53" s="16"/>
    </row>
    <row r="54" spans="1:11" ht="27.75" customHeight="1" x14ac:dyDescent="0.45">
      <c r="A54" s="15">
        <v>40</v>
      </c>
      <c r="B54" s="16"/>
      <c r="C54" s="16"/>
      <c r="D54" s="17"/>
      <c r="E54" s="17"/>
      <c r="F54" s="12"/>
      <c r="G54" s="12"/>
      <c r="H54" s="18" t="str">
        <f t="shared" si="0"/>
        <v/>
      </c>
      <c r="I54" s="19" t="str">
        <f t="shared" si="1"/>
        <v/>
      </c>
      <c r="J54" s="12"/>
      <c r="K54" s="16"/>
    </row>
    <row r="55" spans="1:11" ht="27.75" customHeight="1" x14ac:dyDescent="0.45">
      <c r="A55" s="15">
        <v>41</v>
      </c>
      <c r="B55" s="16"/>
      <c r="C55" s="16"/>
      <c r="D55" s="17"/>
      <c r="E55" s="17"/>
      <c r="F55" s="12"/>
      <c r="G55" s="12"/>
      <c r="H55" s="18" t="str">
        <f t="shared" si="0"/>
        <v/>
      </c>
      <c r="I55" s="19" t="str">
        <f t="shared" si="1"/>
        <v/>
      </c>
      <c r="J55" s="12"/>
      <c r="K55" s="16"/>
    </row>
    <row r="56" spans="1:11" ht="27.75" customHeight="1" x14ac:dyDescent="0.45">
      <c r="A56" s="15">
        <v>42</v>
      </c>
      <c r="B56" s="16"/>
      <c r="C56" s="16"/>
      <c r="D56" s="17"/>
      <c r="E56" s="17"/>
      <c r="F56" s="12"/>
      <c r="G56" s="12"/>
      <c r="H56" s="18" t="str">
        <f t="shared" si="0"/>
        <v/>
      </c>
      <c r="I56" s="19" t="str">
        <f t="shared" si="1"/>
        <v/>
      </c>
      <c r="J56" s="12"/>
      <c r="K56" s="16"/>
    </row>
    <row r="57" spans="1:11" ht="27.75" customHeight="1" x14ac:dyDescent="0.45">
      <c r="A57" s="15">
        <v>43</v>
      </c>
      <c r="B57" s="16"/>
      <c r="C57" s="16"/>
      <c r="D57" s="17"/>
      <c r="E57" s="17"/>
      <c r="F57" s="12"/>
      <c r="G57" s="12"/>
      <c r="H57" s="18" t="str">
        <f t="shared" si="0"/>
        <v/>
      </c>
      <c r="I57" s="19" t="str">
        <f t="shared" si="1"/>
        <v/>
      </c>
      <c r="J57" s="12"/>
      <c r="K57" s="16"/>
    </row>
    <row r="58" spans="1:11" ht="27.75" customHeight="1" x14ac:dyDescent="0.45">
      <c r="A58" s="15">
        <v>44</v>
      </c>
      <c r="B58" s="16"/>
      <c r="C58" s="16"/>
      <c r="D58" s="17"/>
      <c r="E58" s="17"/>
      <c r="F58" s="12"/>
      <c r="G58" s="12"/>
      <c r="H58" s="18" t="str">
        <f t="shared" si="0"/>
        <v/>
      </c>
      <c r="I58" s="19" t="str">
        <f t="shared" si="1"/>
        <v/>
      </c>
      <c r="J58" s="12"/>
      <c r="K58" s="16"/>
    </row>
    <row r="59" spans="1:11" ht="27.75" customHeight="1" x14ac:dyDescent="0.45">
      <c r="A59" s="15">
        <v>45</v>
      </c>
      <c r="B59" s="16"/>
      <c r="C59" s="16"/>
      <c r="D59" s="17"/>
      <c r="E59" s="17"/>
      <c r="F59" s="12"/>
      <c r="G59" s="12"/>
      <c r="H59" s="18" t="str">
        <f t="shared" si="0"/>
        <v/>
      </c>
      <c r="I59" s="19" t="str">
        <f t="shared" si="1"/>
        <v/>
      </c>
      <c r="J59" s="12"/>
      <c r="K59" s="16"/>
    </row>
    <row r="62" spans="1:11" x14ac:dyDescent="0.45">
      <c r="A62" s="9" t="s">
        <v>30</v>
      </c>
    </row>
  </sheetData>
  <autoFilter ref="A14:K59" xr:uid="{00000000-0009-0000-0000-000001000000}"/>
  <dataValidations count="1">
    <dataValidation type="list" allowBlank="1" sqref="D15:D59" xr:uid="{00000000-0002-0000-0100-000000000000}">
      <formula1>L_Handlungsfeld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2"/>
  <sheetViews>
    <sheetView showGridLines="0" zoomScaleNormal="100" workbookViewId="0"/>
  </sheetViews>
  <sheetFormatPr baseColWidth="10" defaultColWidth="8.6640625" defaultRowHeight="14.25" x14ac:dyDescent="0.45"/>
  <cols>
    <col min="1" max="1" width="24" customWidth="1"/>
    <col min="2" max="2" width="10" customWidth="1"/>
    <col min="3" max="3" width="52" customWidth="1"/>
  </cols>
  <sheetData>
    <row r="1" spans="1:8" ht="18.75" customHeight="1" x14ac:dyDescent="0.45"/>
    <row r="2" spans="1:8" ht="18.75" customHeight="1" x14ac:dyDescent="0.45"/>
    <row r="3" spans="1:8" ht="18.75" customHeight="1" x14ac:dyDescent="0.45"/>
    <row r="4" spans="1:8" ht="18.75" customHeight="1" x14ac:dyDescent="0.45"/>
    <row r="5" spans="1:8" ht="18.75" customHeight="1" x14ac:dyDescent="0.45"/>
    <row r="6" spans="1:8" ht="18.75" x14ac:dyDescent="0.5">
      <c r="A6" s="1" t="s">
        <v>72</v>
      </c>
    </row>
    <row r="7" spans="1:8" x14ac:dyDescent="0.45">
      <c r="A7" s="2" t="s">
        <v>73</v>
      </c>
    </row>
    <row r="8" spans="1:8" ht="3" customHeight="1" x14ac:dyDescent="0.45">
      <c r="A8" s="3"/>
      <c r="B8" s="3"/>
      <c r="C8" s="3"/>
      <c r="D8" s="3"/>
      <c r="E8" s="3"/>
      <c r="F8" s="3"/>
      <c r="G8" s="3"/>
      <c r="H8" s="3"/>
    </row>
    <row r="10" spans="1:8" x14ac:dyDescent="0.45">
      <c r="A10" s="20" t="s">
        <v>44</v>
      </c>
      <c r="B10" s="20" t="s">
        <v>74</v>
      </c>
    </row>
    <row r="11" spans="1:8" x14ac:dyDescent="0.45">
      <c r="A11" s="21" t="s">
        <v>75</v>
      </c>
      <c r="B11" s="22">
        <f>COUNTIF(Priorisierung!$I$15:$I$59,"Quick Win")</f>
        <v>2</v>
      </c>
      <c r="C11" s="13" t="s">
        <v>76</v>
      </c>
    </row>
    <row r="12" spans="1:8" x14ac:dyDescent="0.45">
      <c r="A12" s="21" t="s">
        <v>77</v>
      </c>
      <c r="B12" s="22">
        <f>COUNTIF(Priorisierung!$I$15:$I$59,"Strategisches Projekt")</f>
        <v>1</v>
      </c>
      <c r="C12" s="13" t="s">
        <v>78</v>
      </c>
    </row>
    <row r="13" spans="1:8" x14ac:dyDescent="0.45">
      <c r="A13" s="21" t="s">
        <v>79</v>
      </c>
      <c r="B13" s="22">
        <f>COUNTIF(Priorisierung!$I$15:$I$59,"Nebenbei möglich")</f>
        <v>1</v>
      </c>
      <c r="C13" s="13" t="s">
        <v>80</v>
      </c>
    </row>
    <row r="14" spans="1:8" x14ac:dyDescent="0.45">
      <c r="A14" s="21" t="s">
        <v>81</v>
      </c>
      <c r="B14" s="22">
        <f>COUNTIF(Priorisierung!$I$15:$I$59,"Kritisch hinterfragen")</f>
        <v>1</v>
      </c>
      <c r="C14" s="13" t="s">
        <v>82</v>
      </c>
    </row>
    <row r="15" spans="1:8" x14ac:dyDescent="0.45">
      <c r="A15" s="23" t="s">
        <v>83</v>
      </c>
      <c r="B15" s="22">
        <f>COUNTA(Priorisierung!$B$15:$B$59)</f>
        <v>5</v>
      </c>
    </row>
    <row r="42" spans="1:1" x14ac:dyDescent="0.45">
      <c r="A42" s="9" t="s">
        <v>30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17"/>
  <sheetViews>
    <sheetView showGridLines="0" zoomScaleNormal="100" workbookViewId="0"/>
  </sheetViews>
  <sheetFormatPr baseColWidth="10" defaultColWidth="8.6640625" defaultRowHeight="14.25" x14ac:dyDescent="0.45"/>
  <cols>
    <col min="1" max="1" width="26" customWidth="1"/>
  </cols>
  <sheetData>
    <row r="1" spans="1:1" ht="18.75" customHeight="1" x14ac:dyDescent="0.45"/>
    <row r="2" spans="1:1" ht="18.75" customHeight="1" x14ac:dyDescent="0.45"/>
    <row r="3" spans="1:1" ht="18.75" customHeight="1" x14ac:dyDescent="0.45"/>
    <row r="4" spans="1:1" ht="18.75" customHeight="1" x14ac:dyDescent="0.45"/>
    <row r="5" spans="1:1" ht="18.75" customHeight="1" x14ac:dyDescent="0.45"/>
    <row r="6" spans="1:1" ht="18.75" x14ac:dyDescent="0.5">
      <c r="A6" s="1" t="s">
        <v>84</v>
      </c>
    </row>
    <row r="7" spans="1:1" x14ac:dyDescent="0.45">
      <c r="A7" s="2" t="s">
        <v>85</v>
      </c>
    </row>
    <row r="8" spans="1:1" ht="3" customHeight="1" x14ac:dyDescent="0.45">
      <c r="A8" s="3"/>
    </row>
    <row r="10" spans="1:1" x14ac:dyDescent="0.45">
      <c r="A10" s="20" t="s">
        <v>39</v>
      </c>
    </row>
    <row r="11" spans="1:1" x14ac:dyDescent="0.45">
      <c r="A11" s="24" t="s">
        <v>69</v>
      </c>
    </row>
    <row r="12" spans="1:1" x14ac:dyDescent="0.45">
      <c r="A12" s="24" t="s">
        <v>64</v>
      </c>
    </row>
    <row r="13" spans="1:1" x14ac:dyDescent="0.45">
      <c r="A13" s="24" t="s">
        <v>86</v>
      </c>
    </row>
    <row r="14" spans="1:1" x14ac:dyDescent="0.45">
      <c r="A14" s="24" t="s">
        <v>49</v>
      </c>
    </row>
    <row r="17" spans="1:1" x14ac:dyDescent="0.45">
      <c r="A17" s="9" t="s">
        <v>30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Priorisierung</vt:lpstr>
      <vt:lpstr>Matrix</vt:lpstr>
      <vt:lpstr>Listen</vt:lpstr>
      <vt:lpstr>Anleitung!Druckbereich</vt:lpstr>
      <vt:lpstr>Listen!Druckbereich</vt:lpstr>
      <vt:lpstr>Matrix!Druckbereich</vt:lpstr>
      <vt:lpstr>Priorisierung!Druckbereich</vt:lpstr>
      <vt:lpstr>Priorisierung!Drucktitel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2026-09-08T11:41:00Z</dcterms:created>
  <dcterms:modified xsi:type="dcterms:W3CDTF">2026-09-17T17:42:04Z</dcterms:modified>
  <dc:language>en-US</dc:language>
</cp:coreProperties>
</file>