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5_Phase5_UmsetzungKontrolle/"/>
    </mc:Choice>
  </mc:AlternateContent>
  <xr:revisionPtr revIDLastSave="0" documentId="8_{4C4641B9-07B0-41FF-9E31-DD93C06E44AE}" xr6:coauthVersionLast="47" xr6:coauthVersionMax="47" xr10:uidLastSave="{00000000-0000-0000-0000-000000000000}"/>
  <bookViews>
    <workbookView xWindow="-98" yWindow="-98" windowWidth="21795" windowHeight="12975" tabRatio="500" activeTab="3" xr2:uid="{00000000-000D-0000-FFFF-FFFF00000000}"/>
  </bookViews>
  <sheets>
    <sheet name="Anleitung" sheetId="1" r:id="rId1"/>
    <sheet name="Übersicht" sheetId="2" r:id="rId2"/>
    <sheet name="Kommunikationsplan" sheetId="3" r:id="rId3"/>
    <sheet name="Listen" sheetId="4" r:id="rId4"/>
  </sheets>
  <definedNames>
    <definedName name="_xlnm._FilterDatabase" localSheetId="2" hidden="1">Kommunikationsplan!$A$12:$L$52</definedName>
    <definedName name="_xlnm.Print_Area" localSheetId="0">Anleitung!$A$1:$B$30</definedName>
    <definedName name="_xlnm.Print_Area" localSheetId="2">Kommunikationsplan!$A$1:$L$55</definedName>
    <definedName name="_xlnm.Print_Area" localSheetId="3">Listen!$A$1:$D$22</definedName>
    <definedName name="_xlnm.Print_Area" localSheetId="1">Übersicht!$A$1:$H$22</definedName>
    <definedName name="_xlnm.Print_Titles" localSheetId="2">Kommunikationsplan!$12:$12</definedName>
    <definedName name="L_Kanal">OFFSET(Listen!$B$11,0,0,MAX(1,COUNTA(Listen!$B$11:$B$50)),1)</definedName>
    <definedName name="L_Rhythmus">OFFSET(Listen!$C$11,0,0,MAX(1,COUNTA(Listen!$C$11:$C$50)),1)</definedName>
    <definedName name="L_Status">OFFSET(Listen!$D$11,0,0,MAX(1,COUNTA(Listen!$D$11:$D$50)),1)</definedName>
    <definedName name="L_Zielgruppe">OFFSET(Listen!$A$11,0,0,MAX(1,COUNTA(Listen!$A$11:$A$50)),1)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52" i="3" l="1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B16" i="2" s="1"/>
  <c r="L22" i="3"/>
  <c r="L21" i="3"/>
  <c r="L20" i="3"/>
  <c r="L19" i="3"/>
  <c r="L18" i="3"/>
  <c r="L17" i="3"/>
  <c r="L16" i="3"/>
  <c r="L15" i="3"/>
  <c r="L14" i="3"/>
  <c r="L13" i="3"/>
  <c r="G10" i="3"/>
  <c r="H18" i="2"/>
  <c r="E18" i="2"/>
  <c r="H17" i="2"/>
  <c r="E17" i="2"/>
  <c r="H16" i="2"/>
  <c r="E16" i="2"/>
  <c r="H15" i="2"/>
  <c r="E15" i="2"/>
  <c r="B15" i="2"/>
  <c r="H14" i="2"/>
  <c r="E14" i="2"/>
  <c r="B14" i="2"/>
  <c r="H13" i="2"/>
  <c r="E13" i="2"/>
  <c r="B13" i="2"/>
  <c r="H12" i="2"/>
  <c r="E12" i="2"/>
  <c r="B12" i="2"/>
  <c r="H11" i="2"/>
  <c r="E11" i="2"/>
  <c r="B11" i="2"/>
</calcChain>
</file>

<file path=xl/sharedStrings.xml><?xml version="1.0" encoding="utf-8"?>
<sst xmlns="http://schemas.openxmlformats.org/spreadsheetml/2006/main" count="130" uniqueCount="82">
  <si>
    <t>Kommunikationsplan</t>
  </si>
  <si>
    <t>Toolbox Sportkoordination · Phase 5 Umsetzung und Kontrolle</t>
  </si>
  <si>
    <t>Wofür dieses Tool</t>
  </si>
  <si>
    <t>Der Kommunikationsplan hält fest, wer wann über welchen Kanal informiert wird. Er stellt sicher, dass die</t>
  </si>
  <si>
    <t>Regelkommunikation im Netzwerk nicht von der Tagesform abhängt, sondern einem Rhythmus folgt.</t>
  </si>
  <si>
    <t>So gehen Sie vor</t>
  </si>
  <si>
    <t>1.</t>
  </si>
  <si>
    <t>Blatt «Kommunikationsplan» öffnen und die drei Beispielzeilen mit eigenen Einträgen überschreiben oder löschen.</t>
  </si>
  <si>
    <t>2.</t>
  </si>
  <si>
    <t>Pro Zeile eine wiederkehrende oder einmalige Kommunikationsmassnahme erfassen.</t>
  </si>
  <si>
    <t>3.</t>
  </si>
  <si>
    <t>Felder mit hellgrünem Hintergrund sind Eingabefelder. Grau hinterlegte Felder rechnen selbst.</t>
  </si>
  <si>
    <t>4.</t>
  </si>
  <si>
    <t>Das Blatt «Übersicht» zeigt automatisch, wie sich die Massnahmen auf Status, Zielgruppen und Kanäle verteilen.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</si>
  <si>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</si>
  <si>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</si>
  <si>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</si>
  <si>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</si>
  <si>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</si>
  <si>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Dropdown</t>
  </si>
  <si>
    <t>Zielgruppe, Kanal, Rhythmus und Status sind Auswahllisten. Die Werte lassen sich auf dem Blatt «Listen» anpassen.</t>
  </si>
  <si>
    <t>Hinweis</t>
  </si>
  <si>
    <t>Die Vorlage ist ein Vorschlag und ersetzt keine kommunale Kommunikationsstrategie. Anpassung und Anwendung</t>
  </si>
  <si>
    <t>erfolgen in eigener Verantwortung.</t>
  </si>
  <si>
    <t>© 2026 Sven Brun · studio13nord.ch · Version 1.0 / September 2026</t>
  </si>
  <si>
    <t>Übersicht</t>
  </si>
  <si>
    <t>Berechnet sich automatisch aus dem Blatt «Kommunikationsplan».</t>
  </si>
  <si>
    <t>Status</t>
  </si>
  <si>
    <t>Anzahl</t>
  </si>
  <si>
    <t>Zielgruppe</t>
  </si>
  <si>
    <t>Kanal</t>
  </si>
  <si>
    <t>geplant</t>
  </si>
  <si>
    <t>Gemeinderäte</t>
  </si>
  <si>
    <t>Sitzung</t>
  </si>
  <si>
    <t>laufend</t>
  </si>
  <si>
    <t>Verwaltung</t>
  </si>
  <si>
    <t>Newsletter</t>
  </si>
  <si>
    <t>erledigt</t>
  </si>
  <si>
    <t>Schulen</t>
  </si>
  <si>
    <t>Website</t>
  </si>
  <si>
    <t>sistiert</t>
  </si>
  <si>
    <t>Vereine</t>
  </si>
  <si>
    <t>Medienmitteilung</t>
  </si>
  <si>
    <t>Massnahmen total</t>
  </si>
  <si>
    <t>Bevölkerung</t>
  </si>
  <si>
    <t>Brief / Mail</t>
  </si>
  <si>
    <t>davon überfällig</t>
  </si>
  <si>
    <t>Kanton</t>
  </si>
  <si>
    <t>Anlass</t>
  </si>
  <si>
    <t>Medien</t>
  </si>
  <si>
    <t>Social Media</t>
  </si>
  <si>
    <t>Weitere</t>
  </si>
  <si>
    <t>Persönlich</t>
  </si>
  <si>
    <t>Ein Eintrag pro Kommunikationsmassnahme. Hellgrüne Felder sind Eingabefelder.</t>
  </si>
  <si>
    <t>Organisation / Projekt</t>
  </si>
  <si>
    <t>Stand</t>
  </si>
  <si>
    <t>Nr</t>
  </si>
  <si>
    <t>Datum / Zeitraum</t>
  </si>
  <si>
    <t>Ziel und Botschaft</t>
  </si>
  <si>
    <t>Rhythmus</t>
  </si>
  <si>
    <t>Verantwortlich</t>
  </si>
  <si>
    <t>Material / Inhalt</t>
  </si>
  <si>
    <t>Link</t>
  </si>
  <si>
    <t>Notizen</t>
  </si>
  <si>
    <t>Überfällig</t>
  </si>
  <si>
    <t>Jahresziele der Sportkoordination vorstellen und Budget bestätigen</t>
  </si>
  <si>
    <t>jährlich</t>
  </si>
  <si>
    <t>Sportkoordination</t>
  </si>
  <si>
    <t>Foliensatz, Onepager</t>
  </si>
  <si>
    <t>vor Budgetprozess</t>
  </si>
  <si>
    <t>Über Fördermöglichkeiten und Termine informieren</t>
  </si>
  <si>
    <t>quartalsweise</t>
  </si>
  <si>
    <t>Newsletter-Vorlage</t>
  </si>
  <si>
    <t>Versand jeweils Monatsanfang</t>
  </si>
  <si>
    <t>Neues Bewegungsangebot im Quartier bekannt machen</t>
  </si>
  <si>
    <t>einmalig</t>
  </si>
  <si>
    <t>Kommunikationsstelle</t>
  </si>
  <si>
    <t>Text und Bild</t>
  </si>
  <si>
    <t>Listen</t>
  </si>
  <si>
    <t>Diese Werte erscheinen als Dropdown. Ergänzen oder ändern Sie sie hier.</t>
  </si>
  <si>
    <t>monatlich</t>
  </si>
  <si>
    <t>halbjährlich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</si>
</sst>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1"/>
      <color rgb="FF1B2733"/>
      <name val="Arial"/>
      <charset val="1"/>
    </font>
    <font>
      <b/>
      <sz val="10.5"/>
      <color rgb="FF1B2733"/>
      <name val="Arial"/>
      <charset val="1"/>
    </font>
    <font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0"/>
      <color rgb="FF0D1B2A"/>
      <name val="Arial"/>
      <charset val="1"/>
    </font>
    <font>
      <sz val="10"/>
      <color rgb="FF5A6672"/>
      <name val="Arial"/>
      <charset val="1"/>
    </font>
    <font>
      <sz val="10"/>
      <color rgb="FF1B2733"/>
      <name val="Arial"/>
      <charset val="1"/>
    </font>
    <font>
      <b/>
      <sz val="10"/>
      <color rgb="FFB23A48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FE0B8"/>
        <bgColor rgb="FF00CCFF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7" fillId="0" borderId="0" xfId="0" applyFont="1"/>
    <xf numFmtId="0" fontId="8" fillId="5" borderId="1" xfId="0" applyFont="1" applyFill="1" applyBorder="1"/>
    <xf numFmtId="0" fontId="9" fillId="0" borderId="1" xfId="0" applyFont="1" applyBorder="1"/>
    <xf numFmtId="0" fontId="10" fillId="4" borderId="1" xfId="0" applyFont="1" applyFill="1" applyBorder="1"/>
    <xf numFmtId="0" fontId="10" fillId="0" borderId="1" xfId="0" applyFont="1" applyBorder="1"/>
    <xf numFmtId="0" fontId="11" fillId="0" borderId="0" xfId="0" applyFont="1"/>
    <xf numFmtId="0" fontId="0" fillId="3" borderId="1" xfId="0" applyFill="1" applyBorder="1"/>
    <xf numFmtId="164" fontId="0" fillId="4" borderId="1" xfId="0" applyNumberFormat="1" applyFill="1" applyBorder="1"/>
    <xf numFmtId="0" fontId="8" fillId="5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/>
    </xf>
    <xf numFmtId="164" fontId="13" fillId="3" borderId="1" xfId="0" applyNumberFormat="1" applyFont="1" applyFill="1" applyBorder="1" applyAlignment="1">
      <alignment vertical="top"/>
    </xf>
    <xf numFmtId="0" fontId="13" fillId="3" borderId="1" xfId="0" applyFont="1" applyFill="1" applyBorder="1" applyAlignment="1">
      <alignment vertical="top"/>
    </xf>
    <xf numFmtId="0" fontId="13" fillId="3" borderId="1" xfId="0" applyFont="1" applyFill="1" applyBorder="1" applyAlignment="1">
      <alignment vertical="top" wrapText="1"/>
    </xf>
    <xf numFmtId="0" fontId="14" fillId="4" borderId="1" xfId="0" applyFont="1" applyFill="1" applyBorder="1"/>
    <xf numFmtId="0" fontId="9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23A48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FE0B8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showGridLines="0" topLeftCell="A7" zoomScaleNormal="100" workbookViewId="0"/>
  </sheetViews>
  <sheetFormatPr baseColWidth="10" defaultColWidth="8.6640625" defaultRowHeight="14.25" x14ac:dyDescent="0.45"/>
  <cols>
    <col min="1" max="1" width="13" customWidth="1"/>
    <col min="2" max="2" width="108" customWidth="1"/>
  </cols>
  <sheetData>
    <row r="1" spans="1:4" ht="18.75" customHeight="1" x14ac:dyDescent="0.45"/>
    <row r="2" spans="1:4" ht="18.75" customHeight="1" x14ac:dyDescent="0.45"/>
    <row r="3" spans="1:4" ht="18.75" customHeight="1" x14ac:dyDescent="0.45"/>
    <row r="4" spans="1:4" ht="18.75" customHeight="1" x14ac:dyDescent="0.45"/>
    <row r="5" spans="1:4" ht="18.75" customHeight="1" x14ac:dyDescent="0.45"/>
    <row r="6" spans="1:4" ht="18.75" x14ac:dyDescent="0.5">
      <c r="A6" s="1" t="s">
        <v>0</v>
      </c>
    </row>
    <row r="7" spans="1:4" x14ac:dyDescent="0.45">
      <c r="A7" s="2" t="s">
        <v>1</v>
      </c>
    </row>
    <row r="8" spans="1:4" ht="3" customHeight="1" x14ac:dyDescent="0.45">
      <c r="A8" s="3"/>
      <c r="B8" s="3"/>
      <c r="C8" s="3"/>
      <c r="D8" s="3"/>
    </row>
    <row r="10" spans="1:4" x14ac:dyDescent="0.45">
      <c r="A10" s="4" t="s">
        <v>2</v>
      </c>
    </row>
    <row r="11" spans="1:4" x14ac:dyDescent="0.45">
      <c r="A11" s="5" t="s">
        <v>3</v>
      </c>
    </row>
    <row r="12" spans="1:4" x14ac:dyDescent="0.45">
      <c r="A12" s="5" t="s">
        <v>4</v>
      </c>
    </row>
    <row r="13" spans="1:4" x14ac:dyDescent="0.45">
      <c r="A13" s="5"/>
    </row>
    <row r="14" spans="1:4" x14ac:dyDescent="0.45">
      <c r="A14" s="4" t="s">
        <v>5</v>
      </c>
    </row>
    <row r="15" spans="1:4" x14ac:dyDescent="0.45">
      <c r="A15" s="6" t="s">
        <v>6</v>
      </c>
      <c r="B15" s="7" t="s">
        <v>7</v>
      </c>
    </row>
    <row r="16" spans="1:4" x14ac:dyDescent="0.45">
      <c r="A16" s="6" t="s">
        <v>8</v>
      </c>
      <c r="B16" s="7" t="s">
        <v>9</v>
      </c>
    </row>
    <row r="17" spans="1:2" x14ac:dyDescent="0.45">
      <c r="A17" s="6" t="s">
        <v>10</v>
      </c>
      <c r="B17" s="7" t="s">
        <v>11</v>
      </c>
    </row>
    <row r="18" spans="1:2" x14ac:dyDescent="0.45">
      <c r="A18" s="6" t="s">
        <v>12</v>
      </c>
      <c r="B18" s="7" t="s">
        <v>13</v>
      </c>
    </row>
    <row r="19" spans="1:2" x14ac:dyDescent="0.45">
      <c r="A19" s="5"/>
    </row>
    <row r="20" spans="1:2" x14ac:dyDescent="0.45">
      <c r="A20" s="4" t="s">
        <v>14</v>
      </c>
    </row>
    <row r="21" spans="1:2" x14ac:dyDescent="0.45">
      <c r="A21" s="8" t="s">
        <v>15</v>
      </c>
      <c r="B21" s="7" t="s">
        <v>16</v>
      </c>
    </row>
    <row r="22" spans="1:2" x14ac:dyDescent="0.45">
      <c r="A22" s="9" t="s">
        <v>17</v>
      </c>
      <c r="B22" s="7" t="s">
        <v>18</v>
      </c>
    </row>
    <row r="23" spans="1:2" x14ac:dyDescent="0.45">
      <c r="A23" s="6" t="s">
        <v>19</v>
      </c>
      <c r="B23" s="7" t="s">
        <v>20</v>
      </c>
    </row>
    <row r="24" spans="1:2" x14ac:dyDescent="0.45">
      <c r="A24" s="5"/>
    </row>
    <row r="25" spans="1:2" x14ac:dyDescent="0.45">
      <c r="A25" s="4" t="s">
        <v>21</v>
      </c>
    </row>
    <row r="26" spans="1:2" x14ac:dyDescent="0.45">
      <c r="A26" s="5" t="s">
        <v>22</v>
      </c>
    </row>
    <row r="27" spans="1:2" x14ac:dyDescent="0.45">
      <c r="A27" s="5" t="s">
        <v>23</v>
      </c>
    </row>
    <row r="30" spans="1:2" x14ac:dyDescent="0.45">
      <c r="A30" s="10" t="s">
        <v>24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zoomScaleNormal="100" workbookViewId="0"/>
  </sheetViews>
  <sheetFormatPr baseColWidth="10" defaultColWidth="8.6640625" defaultRowHeight="14.25" x14ac:dyDescent="0.45"/>
  <cols>
    <col min="1" max="1" width="22" customWidth="1"/>
    <col min="2" max="2" width="10" customWidth="1"/>
    <col min="3" max="3" width="4" customWidth="1"/>
    <col min="4" max="4" width="22" customWidth="1"/>
    <col min="5" max="5" width="10" customWidth="1"/>
    <col min="6" max="6" width="4" customWidth="1"/>
    <col min="7" max="7" width="22" customWidth="1"/>
    <col min="8" max="8" width="10" customWidth="1"/>
  </cols>
  <sheetData>
    <row r="1" spans="1:8" ht="18.75" customHeight="1" x14ac:dyDescent="0.45"/>
    <row r="2" spans="1:8" ht="18.75" customHeight="1" x14ac:dyDescent="0.45"/>
    <row r="3" spans="1:8" ht="18.75" customHeight="1" x14ac:dyDescent="0.45"/>
    <row r="4" spans="1:8" ht="18.75" customHeight="1" x14ac:dyDescent="0.45"/>
    <row r="5" spans="1:8" ht="18.75" customHeight="1" x14ac:dyDescent="0.45"/>
    <row r="6" spans="1:8" ht="18.75" x14ac:dyDescent="0.5">
      <c r="A6" s="1" t="s">
        <v>25</v>
      </c>
    </row>
    <row r="7" spans="1:8" x14ac:dyDescent="0.45">
      <c r="A7" s="2" t="s">
        <v>26</v>
      </c>
    </row>
    <row r="8" spans="1:8" ht="3" customHeight="1" x14ac:dyDescent="0.45">
      <c r="A8" s="3"/>
      <c r="B8" s="3"/>
      <c r="C8" s="3"/>
      <c r="D8" s="3"/>
      <c r="E8" s="3"/>
      <c r="F8" s="3"/>
      <c r="G8" s="3"/>
      <c r="H8" s="3"/>
    </row>
    <row r="10" spans="1:8" x14ac:dyDescent="0.45">
      <c r="A10" s="11" t="s">
        <v>27</v>
      </c>
      <c r="B10" s="11" t="s">
        <v>28</v>
      </c>
      <c r="D10" s="11" t="s">
        <v>29</v>
      </c>
      <c r="E10" s="11" t="s">
        <v>28</v>
      </c>
      <c r="G10" s="11" t="s">
        <v>30</v>
      </c>
      <c r="H10" s="11" t="s">
        <v>28</v>
      </c>
    </row>
    <row r="11" spans="1:8" x14ac:dyDescent="0.45">
      <c r="A11" s="12" t="s">
        <v>31</v>
      </c>
      <c r="B11" s="13">
        <f>COUNTIF(Kommunikationsplan!$I$13:$I$52,"geplant")</f>
        <v>2</v>
      </c>
      <c r="D11" s="12" t="s">
        <v>32</v>
      </c>
      <c r="E11" s="13">
        <f>COUNTIF(Kommunikationsplan!$C$13:$C$52,"Gemeinderäte")</f>
        <v>1</v>
      </c>
      <c r="G11" s="12" t="s">
        <v>33</v>
      </c>
      <c r="H11" s="13">
        <f>COUNTIF(Kommunikationsplan!$E$13:$E$52,"Sitzung")</f>
        <v>1</v>
      </c>
    </row>
    <row r="12" spans="1:8" x14ac:dyDescent="0.45">
      <c r="A12" s="12" t="s">
        <v>34</v>
      </c>
      <c r="B12" s="13">
        <f>COUNTIF(Kommunikationsplan!$I$13:$I$52,"laufend")</f>
        <v>1</v>
      </c>
      <c r="D12" s="12" t="s">
        <v>35</v>
      </c>
      <c r="E12" s="13">
        <f>COUNTIF(Kommunikationsplan!$C$13:$C$52,"Verwaltung")</f>
        <v>0</v>
      </c>
      <c r="G12" s="12" t="s">
        <v>36</v>
      </c>
      <c r="H12" s="13">
        <f>COUNTIF(Kommunikationsplan!$E$13:$E$52,"Newsletter")</f>
        <v>1</v>
      </c>
    </row>
    <row r="13" spans="1:8" x14ac:dyDescent="0.45">
      <c r="A13" s="12" t="s">
        <v>37</v>
      </c>
      <c r="B13" s="13">
        <f>COUNTIF(Kommunikationsplan!$I$13:$I$52,"erledigt")</f>
        <v>0</v>
      </c>
      <c r="D13" s="12" t="s">
        <v>38</v>
      </c>
      <c r="E13" s="13">
        <f>COUNTIF(Kommunikationsplan!$C$13:$C$52,"Schulen")</f>
        <v>0</v>
      </c>
      <c r="G13" s="12" t="s">
        <v>39</v>
      </c>
      <c r="H13" s="13">
        <f>COUNTIF(Kommunikationsplan!$E$13:$E$52,"Website")</f>
        <v>0</v>
      </c>
    </row>
    <row r="14" spans="1:8" x14ac:dyDescent="0.45">
      <c r="A14" s="12" t="s">
        <v>40</v>
      </c>
      <c r="B14" s="13">
        <f>COUNTIF(Kommunikationsplan!$I$13:$I$52,"sistiert")</f>
        <v>0</v>
      </c>
      <c r="D14" s="12" t="s">
        <v>41</v>
      </c>
      <c r="E14" s="13">
        <f>COUNTIF(Kommunikationsplan!$C$13:$C$52,"Vereine")</f>
        <v>1</v>
      </c>
      <c r="G14" s="12" t="s">
        <v>42</v>
      </c>
      <c r="H14" s="13">
        <f>COUNTIF(Kommunikationsplan!$E$13:$E$52,"Medienmitteilung")</f>
        <v>1</v>
      </c>
    </row>
    <row r="15" spans="1:8" x14ac:dyDescent="0.45">
      <c r="A15" s="14" t="s">
        <v>43</v>
      </c>
      <c r="B15" s="13">
        <f>COUNTA(Kommunikationsplan!$D$13:$D$52)</f>
        <v>3</v>
      </c>
      <c r="D15" s="12" t="s">
        <v>44</v>
      </c>
      <c r="E15" s="13">
        <f>COUNTIF(Kommunikationsplan!$C$13:$C$52,"Bevölkerung")</f>
        <v>1</v>
      </c>
      <c r="G15" s="12" t="s">
        <v>45</v>
      </c>
      <c r="H15" s="13">
        <f>COUNTIF(Kommunikationsplan!$E$13:$E$52,"Brief / Mail")</f>
        <v>0</v>
      </c>
    </row>
    <row r="16" spans="1:8" x14ac:dyDescent="0.45">
      <c r="A16" s="14" t="s">
        <v>46</v>
      </c>
      <c r="B16" s="13">
        <f ca="1">COUNTIF(Kommunikationsplan!$L$13:$L$52,"überfällig")</f>
        <v>0</v>
      </c>
      <c r="D16" s="12" t="s">
        <v>47</v>
      </c>
      <c r="E16" s="13">
        <f>COUNTIF(Kommunikationsplan!$C$13:$C$52,"Kanton")</f>
        <v>0</v>
      </c>
      <c r="G16" s="12" t="s">
        <v>48</v>
      </c>
      <c r="H16" s="13">
        <f>COUNTIF(Kommunikationsplan!$E$13:$E$52,"Anlass")</f>
        <v>0</v>
      </c>
    </row>
    <row r="17" spans="1:8" x14ac:dyDescent="0.45">
      <c r="D17" s="12" t="s">
        <v>49</v>
      </c>
      <c r="E17" s="13">
        <f>COUNTIF(Kommunikationsplan!$C$13:$C$52,"Medien")</f>
        <v>0</v>
      </c>
      <c r="G17" s="12" t="s">
        <v>50</v>
      </c>
      <c r="H17" s="13">
        <f>COUNTIF(Kommunikationsplan!$E$13:$E$52,"Social Media")</f>
        <v>0</v>
      </c>
    </row>
    <row r="18" spans="1:8" x14ac:dyDescent="0.45">
      <c r="D18" s="12" t="s">
        <v>51</v>
      </c>
      <c r="E18" s="13">
        <f>COUNTIF(Kommunikationsplan!$C$13:$C$52,"Weitere")</f>
        <v>0</v>
      </c>
      <c r="G18" s="12" t="s">
        <v>52</v>
      </c>
      <c r="H18" s="13">
        <f>COUNTIF(Kommunikationsplan!$E$13:$E$52,"Persönlich")</f>
        <v>0</v>
      </c>
    </row>
    <row r="22" spans="1:8" x14ac:dyDescent="0.45">
      <c r="A22" s="10" t="s">
        <v>24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5"/>
  <sheetViews>
    <sheetView showGridLines="0" topLeftCell="D1" zoomScaleNormal="100" workbookViewId="0">
      <pane ySplit="12" topLeftCell="A13" activePane="bottomLeft" state="frozen"/>
      <selection pane="bottomLeft" activeCell="F16" sqref="F16"/>
    </sheetView>
  </sheetViews>
  <sheetFormatPr baseColWidth="10" defaultColWidth="8.6640625" defaultRowHeight="14.25" x14ac:dyDescent="0.45"/>
  <cols>
    <col min="1" max="1" width="5" customWidth="1"/>
    <col min="2" max="2" width="16" customWidth="1"/>
    <col min="3" max="3" width="18" customWidth="1"/>
    <col min="4" max="4" width="42" customWidth="1"/>
    <col min="5" max="5" width="18" customWidth="1"/>
    <col min="6" max="6" width="15" customWidth="1"/>
    <col min="7" max="7" width="20" customWidth="1"/>
    <col min="8" max="8" width="24" customWidth="1"/>
    <col min="9" max="9" width="13" customWidth="1"/>
    <col min="10" max="10" width="16" customWidth="1"/>
    <col min="11" max="11" width="26" customWidth="1"/>
    <col min="12" max="12" width="12" customWidth="1"/>
  </cols>
  <sheetData>
    <row r="1" spans="1:12" ht="18.75" customHeight="1" x14ac:dyDescent="0.45"/>
    <row r="2" spans="1:12" ht="18.75" customHeight="1" x14ac:dyDescent="0.45"/>
    <row r="3" spans="1:12" ht="18.75" customHeight="1" x14ac:dyDescent="0.45"/>
    <row r="4" spans="1:12" ht="18.75" customHeight="1" x14ac:dyDescent="0.45"/>
    <row r="5" spans="1:12" ht="18.75" customHeight="1" x14ac:dyDescent="0.45"/>
    <row r="6" spans="1:12" ht="18.75" x14ac:dyDescent="0.5">
      <c r="A6" s="1" t="s">
        <v>0</v>
      </c>
    </row>
    <row r="7" spans="1:12" x14ac:dyDescent="0.45">
      <c r="A7" s="2" t="s">
        <v>53</v>
      </c>
    </row>
    <row r="8" spans="1:12" ht="3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10" spans="1:12" x14ac:dyDescent="0.45">
      <c r="A10" s="15" t="s">
        <v>54</v>
      </c>
      <c r="D10" s="16"/>
      <c r="F10" s="15" t="s">
        <v>55</v>
      </c>
      <c r="G10" s="17">
        <f ca="1">TODAY()</f>
        <v>46282</v>
      </c>
    </row>
    <row r="12" spans="1:12" ht="27.75" customHeight="1" x14ac:dyDescent="0.45">
      <c r="A12" s="18" t="s">
        <v>56</v>
      </c>
      <c r="B12" s="18" t="s">
        <v>57</v>
      </c>
      <c r="C12" s="18" t="s">
        <v>29</v>
      </c>
      <c r="D12" s="18" t="s">
        <v>58</v>
      </c>
      <c r="E12" s="18" t="s">
        <v>30</v>
      </c>
      <c r="F12" s="18" t="s">
        <v>59</v>
      </c>
      <c r="G12" s="18" t="s">
        <v>60</v>
      </c>
      <c r="H12" s="18" t="s">
        <v>61</v>
      </c>
      <c r="I12" s="18" t="s">
        <v>27</v>
      </c>
      <c r="J12" s="18" t="s">
        <v>62</v>
      </c>
      <c r="K12" s="18" t="s">
        <v>63</v>
      </c>
      <c r="L12" s="18" t="s">
        <v>64</v>
      </c>
    </row>
    <row r="13" spans="1:12" ht="27.75" customHeight="1" x14ac:dyDescent="0.45">
      <c r="A13" s="19">
        <v>1</v>
      </c>
      <c r="B13" s="20">
        <v>46419</v>
      </c>
      <c r="C13" s="21" t="s">
        <v>32</v>
      </c>
      <c r="D13" s="22" t="s">
        <v>65</v>
      </c>
      <c r="E13" s="21" t="s">
        <v>33</v>
      </c>
      <c r="F13" s="21" t="s">
        <v>66</v>
      </c>
      <c r="G13" s="21" t="s">
        <v>67</v>
      </c>
      <c r="H13" s="22" t="s">
        <v>68</v>
      </c>
      <c r="I13" s="21" t="s">
        <v>31</v>
      </c>
      <c r="J13" s="21"/>
      <c r="K13" s="22" t="s">
        <v>69</v>
      </c>
      <c r="L13" s="23" t="str">
        <f t="shared" ref="L13:L52" ca="1" si="0">IF(OR($B13="",$I13="erledigt"),"",IF(AND(ISNUMBER($B13),$B13&lt;TODAY()),"überfällig",""))</f>
        <v/>
      </c>
    </row>
    <row r="14" spans="1:12" ht="27.75" customHeight="1" x14ac:dyDescent="0.45">
      <c r="A14" s="19">
        <v>2</v>
      </c>
      <c r="B14" s="21" t="s">
        <v>34</v>
      </c>
      <c r="C14" s="21" t="s">
        <v>41</v>
      </c>
      <c r="D14" s="22" t="s">
        <v>70</v>
      </c>
      <c r="E14" s="21" t="s">
        <v>36</v>
      </c>
      <c r="F14" s="21" t="s">
        <v>71</v>
      </c>
      <c r="G14" s="21" t="s">
        <v>67</v>
      </c>
      <c r="H14" s="22" t="s">
        <v>72</v>
      </c>
      <c r="I14" s="21" t="s">
        <v>34</v>
      </c>
      <c r="J14" s="21"/>
      <c r="K14" s="22" t="s">
        <v>73</v>
      </c>
      <c r="L14" s="23" t="str">
        <f t="shared" ca="1" si="0"/>
        <v/>
      </c>
    </row>
    <row r="15" spans="1:12" ht="27.75" customHeight="1" x14ac:dyDescent="0.45">
      <c r="A15" s="19">
        <v>3</v>
      </c>
      <c r="B15" s="20">
        <v>46522</v>
      </c>
      <c r="C15" s="21" t="s">
        <v>44</v>
      </c>
      <c r="D15" s="22" t="s">
        <v>74</v>
      </c>
      <c r="E15" s="21" t="s">
        <v>42</v>
      </c>
      <c r="F15" s="21" t="s">
        <v>75</v>
      </c>
      <c r="G15" s="21" t="s">
        <v>76</v>
      </c>
      <c r="H15" s="22" t="s">
        <v>77</v>
      </c>
      <c r="I15" s="21" t="s">
        <v>31</v>
      </c>
      <c r="J15" s="21"/>
      <c r="K15" s="22"/>
      <c r="L15" s="23" t="str">
        <f t="shared" ca="1" si="0"/>
        <v/>
      </c>
    </row>
    <row r="16" spans="1:12" ht="27.75" customHeight="1" x14ac:dyDescent="0.45">
      <c r="A16" s="19">
        <v>4</v>
      </c>
      <c r="B16" s="21"/>
      <c r="C16" s="21"/>
      <c r="D16" s="22"/>
      <c r="E16" s="21"/>
      <c r="F16" s="21"/>
      <c r="G16" s="21"/>
      <c r="H16" s="22"/>
      <c r="I16" s="21"/>
      <c r="J16" s="21"/>
      <c r="K16" s="22"/>
      <c r="L16" s="23" t="str">
        <f t="shared" ca="1" si="0"/>
        <v/>
      </c>
    </row>
    <row r="17" spans="1:12" ht="27.75" customHeight="1" x14ac:dyDescent="0.45">
      <c r="A17" s="19">
        <v>5</v>
      </c>
      <c r="B17" s="21"/>
      <c r="C17" s="21"/>
      <c r="D17" s="22"/>
      <c r="E17" s="21"/>
      <c r="F17" s="21"/>
      <c r="G17" s="21"/>
      <c r="H17" s="22"/>
      <c r="I17" s="21"/>
      <c r="J17" s="21"/>
      <c r="K17" s="22"/>
      <c r="L17" s="23" t="str">
        <f t="shared" ca="1" si="0"/>
        <v/>
      </c>
    </row>
    <row r="18" spans="1:12" ht="27.75" customHeight="1" x14ac:dyDescent="0.45">
      <c r="A18" s="19">
        <v>6</v>
      </c>
      <c r="B18" s="21"/>
      <c r="C18" s="21"/>
      <c r="D18" s="22"/>
      <c r="E18" s="21"/>
      <c r="F18" s="21"/>
      <c r="G18" s="21"/>
      <c r="H18" s="22"/>
      <c r="I18" s="21"/>
      <c r="J18" s="21"/>
      <c r="K18" s="22"/>
      <c r="L18" s="23" t="str">
        <f t="shared" ca="1" si="0"/>
        <v/>
      </c>
    </row>
    <row r="19" spans="1:12" ht="27.75" customHeight="1" x14ac:dyDescent="0.45">
      <c r="A19" s="19">
        <v>7</v>
      </c>
      <c r="B19" s="21"/>
      <c r="C19" s="21"/>
      <c r="D19" s="22"/>
      <c r="E19" s="21"/>
      <c r="F19" s="21"/>
      <c r="G19" s="21"/>
      <c r="H19" s="22"/>
      <c r="I19" s="21"/>
      <c r="J19" s="21"/>
      <c r="K19" s="22"/>
      <c r="L19" s="23" t="str">
        <f t="shared" ca="1" si="0"/>
        <v/>
      </c>
    </row>
    <row r="20" spans="1:12" ht="27.75" customHeight="1" x14ac:dyDescent="0.45">
      <c r="A20" s="19">
        <v>8</v>
      </c>
      <c r="B20" s="21"/>
      <c r="C20" s="21"/>
      <c r="D20" s="22"/>
      <c r="E20" s="21"/>
      <c r="F20" s="21"/>
      <c r="G20" s="21"/>
      <c r="H20" s="22"/>
      <c r="I20" s="21"/>
      <c r="J20" s="21"/>
      <c r="K20" s="22"/>
      <c r="L20" s="23" t="str">
        <f t="shared" ca="1" si="0"/>
        <v/>
      </c>
    </row>
    <row r="21" spans="1:12" ht="27.75" customHeight="1" x14ac:dyDescent="0.45">
      <c r="A21" s="19">
        <v>9</v>
      </c>
      <c r="B21" s="21"/>
      <c r="C21" s="21"/>
      <c r="D21" s="22"/>
      <c r="E21" s="21"/>
      <c r="F21" s="21"/>
      <c r="G21" s="21"/>
      <c r="H21" s="22"/>
      <c r="I21" s="21"/>
      <c r="J21" s="21"/>
      <c r="K21" s="22"/>
      <c r="L21" s="23" t="str">
        <f t="shared" ca="1" si="0"/>
        <v/>
      </c>
    </row>
    <row r="22" spans="1:12" ht="27.75" customHeight="1" x14ac:dyDescent="0.45">
      <c r="A22" s="19">
        <v>10</v>
      </c>
      <c r="B22" s="21"/>
      <c r="C22" s="21"/>
      <c r="D22" s="22"/>
      <c r="E22" s="21"/>
      <c r="F22" s="21"/>
      <c r="G22" s="21"/>
      <c r="H22" s="22"/>
      <c r="I22" s="21"/>
      <c r="J22" s="21"/>
      <c r="K22" s="22"/>
      <c r="L22" s="23" t="str">
        <f t="shared" ca="1" si="0"/>
        <v/>
      </c>
    </row>
    <row r="23" spans="1:12" ht="27.75" customHeight="1" x14ac:dyDescent="0.45">
      <c r="A23" s="19">
        <v>11</v>
      </c>
      <c r="B23" s="21"/>
      <c r="C23" s="21"/>
      <c r="D23" s="22"/>
      <c r="E23" s="21"/>
      <c r="F23" s="21"/>
      <c r="G23" s="21"/>
      <c r="H23" s="22"/>
      <c r="I23" s="21"/>
      <c r="J23" s="21"/>
      <c r="K23" s="22"/>
      <c r="L23" s="23" t="str">
        <f t="shared" ca="1" si="0"/>
        <v/>
      </c>
    </row>
    <row r="24" spans="1:12" ht="27.75" customHeight="1" x14ac:dyDescent="0.45">
      <c r="A24" s="19">
        <v>12</v>
      </c>
      <c r="B24" s="21"/>
      <c r="C24" s="21"/>
      <c r="D24" s="22"/>
      <c r="E24" s="21"/>
      <c r="F24" s="21"/>
      <c r="G24" s="21"/>
      <c r="H24" s="22"/>
      <c r="I24" s="21"/>
      <c r="J24" s="21"/>
      <c r="K24" s="22"/>
      <c r="L24" s="23" t="str">
        <f t="shared" ca="1" si="0"/>
        <v/>
      </c>
    </row>
    <row r="25" spans="1:12" ht="27.75" customHeight="1" x14ac:dyDescent="0.45">
      <c r="A25" s="19">
        <v>13</v>
      </c>
      <c r="B25" s="21"/>
      <c r="C25" s="21"/>
      <c r="D25" s="22"/>
      <c r="E25" s="21"/>
      <c r="F25" s="21"/>
      <c r="G25" s="21"/>
      <c r="H25" s="22"/>
      <c r="I25" s="21"/>
      <c r="J25" s="21"/>
      <c r="K25" s="22"/>
      <c r="L25" s="23" t="str">
        <f t="shared" ca="1" si="0"/>
        <v/>
      </c>
    </row>
    <row r="26" spans="1:12" ht="27.75" customHeight="1" x14ac:dyDescent="0.45">
      <c r="A26" s="19">
        <v>14</v>
      </c>
      <c r="B26" s="21"/>
      <c r="C26" s="21"/>
      <c r="D26" s="22"/>
      <c r="E26" s="21"/>
      <c r="F26" s="21"/>
      <c r="G26" s="21"/>
      <c r="H26" s="22"/>
      <c r="I26" s="21"/>
      <c r="J26" s="21"/>
      <c r="K26" s="22"/>
      <c r="L26" s="23" t="str">
        <f t="shared" ca="1" si="0"/>
        <v/>
      </c>
    </row>
    <row r="27" spans="1:12" ht="27.75" customHeight="1" x14ac:dyDescent="0.45">
      <c r="A27" s="19">
        <v>15</v>
      </c>
      <c r="B27" s="21"/>
      <c r="C27" s="21"/>
      <c r="D27" s="22"/>
      <c r="E27" s="21"/>
      <c r="F27" s="21"/>
      <c r="G27" s="21"/>
      <c r="H27" s="22"/>
      <c r="I27" s="21"/>
      <c r="J27" s="21"/>
      <c r="K27" s="22"/>
      <c r="L27" s="23" t="str">
        <f t="shared" ca="1" si="0"/>
        <v/>
      </c>
    </row>
    <row r="28" spans="1:12" ht="27.75" customHeight="1" x14ac:dyDescent="0.45">
      <c r="A28" s="19">
        <v>16</v>
      </c>
      <c r="B28" s="21"/>
      <c r="C28" s="21"/>
      <c r="D28" s="22"/>
      <c r="E28" s="21"/>
      <c r="F28" s="21"/>
      <c r="G28" s="21"/>
      <c r="H28" s="22"/>
      <c r="I28" s="21"/>
      <c r="J28" s="21"/>
      <c r="K28" s="22"/>
      <c r="L28" s="23" t="str">
        <f t="shared" ca="1" si="0"/>
        <v/>
      </c>
    </row>
    <row r="29" spans="1:12" ht="27.75" customHeight="1" x14ac:dyDescent="0.45">
      <c r="A29" s="19">
        <v>17</v>
      </c>
      <c r="B29" s="21"/>
      <c r="C29" s="21"/>
      <c r="D29" s="22"/>
      <c r="E29" s="21"/>
      <c r="F29" s="21"/>
      <c r="G29" s="21"/>
      <c r="H29" s="22"/>
      <c r="I29" s="21"/>
      <c r="J29" s="21"/>
      <c r="K29" s="22"/>
      <c r="L29" s="23" t="str">
        <f t="shared" ca="1" si="0"/>
        <v/>
      </c>
    </row>
    <row r="30" spans="1:12" ht="27.75" customHeight="1" x14ac:dyDescent="0.45">
      <c r="A30" s="19">
        <v>18</v>
      </c>
      <c r="B30" s="21"/>
      <c r="C30" s="21"/>
      <c r="D30" s="22"/>
      <c r="E30" s="21"/>
      <c r="F30" s="21"/>
      <c r="G30" s="21"/>
      <c r="H30" s="22"/>
      <c r="I30" s="21"/>
      <c r="J30" s="21"/>
      <c r="K30" s="22"/>
      <c r="L30" s="23" t="str">
        <f t="shared" ca="1" si="0"/>
        <v/>
      </c>
    </row>
    <row r="31" spans="1:12" ht="27.75" customHeight="1" x14ac:dyDescent="0.45">
      <c r="A31" s="19">
        <v>19</v>
      </c>
      <c r="B31" s="21"/>
      <c r="C31" s="21"/>
      <c r="D31" s="22"/>
      <c r="E31" s="21"/>
      <c r="F31" s="21"/>
      <c r="G31" s="21"/>
      <c r="H31" s="22"/>
      <c r="I31" s="21"/>
      <c r="J31" s="21"/>
      <c r="K31" s="22"/>
      <c r="L31" s="23" t="str">
        <f t="shared" ca="1" si="0"/>
        <v/>
      </c>
    </row>
    <row r="32" spans="1:12" ht="27.75" customHeight="1" x14ac:dyDescent="0.45">
      <c r="A32" s="19">
        <v>20</v>
      </c>
      <c r="B32" s="21"/>
      <c r="C32" s="21"/>
      <c r="D32" s="22"/>
      <c r="E32" s="21"/>
      <c r="F32" s="21"/>
      <c r="G32" s="21"/>
      <c r="H32" s="22"/>
      <c r="I32" s="21"/>
      <c r="J32" s="21"/>
      <c r="K32" s="22"/>
      <c r="L32" s="23" t="str">
        <f t="shared" ca="1" si="0"/>
        <v/>
      </c>
    </row>
    <row r="33" spans="1:12" ht="27.75" customHeight="1" x14ac:dyDescent="0.45">
      <c r="A33" s="19">
        <v>21</v>
      </c>
      <c r="B33" s="21"/>
      <c r="C33" s="21"/>
      <c r="D33" s="22"/>
      <c r="E33" s="21"/>
      <c r="F33" s="21"/>
      <c r="G33" s="21"/>
      <c r="H33" s="22"/>
      <c r="I33" s="21"/>
      <c r="J33" s="21"/>
      <c r="K33" s="22"/>
      <c r="L33" s="23" t="str">
        <f t="shared" ca="1" si="0"/>
        <v/>
      </c>
    </row>
    <row r="34" spans="1:12" ht="27.75" customHeight="1" x14ac:dyDescent="0.45">
      <c r="A34" s="19">
        <v>22</v>
      </c>
      <c r="B34" s="21"/>
      <c r="C34" s="21"/>
      <c r="D34" s="22"/>
      <c r="E34" s="21"/>
      <c r="F34" s="21"/>
      <c r="G34" s="21"/>
      <c r="H34" s="22"/>
      <c r="I34" s="21"/>
      <c r="J34" s="21"/>
      <c r="K34" s="22"/>
      <c r="L34" s="23" t="str">
        <f t="shared" ca="1" si="0"/>
        <v/>
      </c>
    </row>
    <row r="35" spans="1:12" ht="27.75" customHeight="1" x14ac:dyDescent="0.45">
      <c r="A35" s="19">
        <v>23</v>
      </c>
      <c r="B35" s="21"/>
      <c r="C35" s="21"/>
      <c r="D35" s="22"/>
      <c r="E35" s="21"/>
      <c r="F35" s="21"/>
      <c r="G35" s="21"/>
      <c r="H35" s="22"/>
      <c r="I35" s="21"/>
      <c r="J35" s="21"/>
      <c r="K35" s="22"/>
      <c r="L35" s="23" t="str">
        <f t="shared" ca="1" si="0"/>
        <v/>
      </c>
    </row>
    <row r="36" spans="1:12" ht="27.75" customHeight="1" x14ac:dyDescent="0.45">
      <c r="A36" s="19">
        <v>24</v>
      </c>
      <c r="B36" s="21"/>
      <c r="C36" s="21"/>
      <c r="D36" s="22"/>
      <c r="E36" s="21"/>
      <c r="F36" s="21"/>
      <c r="G36" s="21"/>
      <c r="H36" s="22"/>
      <c r="I36" s="21"/>
      <c r="J36" s="21"/>
      <c r="K36" s="22"/>
      <c r="L36" s="23" t="str">
        <f t="shared" ca="1" si="0"/>
        <v/>
      </c>
    </row>
    <row r="37" spans="1:12" ht="27.75" customHeight="1" x14ac:dyDescent="0.45">
      <c r="A37" s="19">
        <v>25</v>
      </c>
      <c r="B37" s="21"/>
      <c r="C37" s="21"/>
      <c r="D37" s="22"/>
      <c r="E37" s="21"/>
      <c r="F37" s="21"/>
      <c r="G37" s="21"/>
      <c r="H37" s="22"/>
      <c r="I37" s="21"/>
      <c r="J37" s="21"/>
      <c r="K37" s="22"/>
      <c r="L37" s="23" t="str">
        <f t="shared" ca="1" si="0"/>
        <v/>
      </c>
    </row>
    <row r="38" spans="1:12" ht="27.75" customHeight="1" x14ac:dyDescent="0.45">
      <c r="A38" s="19">
        <v>26</v>
      </c>
      <c r="B38" s="21"/>
      <c r="C38" s="21"/>
      <c r="D38" s="22"/>
      <c r="E38" s="21"/>
      <c r="F38" s="21"/>
      <c r="G38" s="21"/>
      <c r="H38" s="22"/>
      <c r="I38" s="21"/>
      <c r="J38" s="21"/>
      <c r="K38" s="22"/>
      <c r="L38" s="23" t="str">
        <f t="shared" ca="1" si="0"/>
        <v/>
      </c>
    </row>
    <row r="39" spans="1:12" ht="27.75" customHeight="1" x14ac:dyDescent="0.45">
      <c r="A39" s="19">
        <v>27</v>
      </c>
      <c r="B39" s="21"/>
      <c r="C39" s="21"/>
      <c r="D39" s="22"/>
      <c r="E39" s="21"/>
      <c r="F39" s="21"/>
      <c r="G39" s="21"/>
      <c r="H39" s="22"/>
      <c r="I39" s="21"/>
      <c r="J39" s="21"/>
      <c r="K39" s="22"/>
      <c r="L39" s="23" t="str">
        <f t="shared" ca="1" si="0"/>
        <v/>
      </c>
    </row>
    <row r="40" spans="1:12" ht="27.75" customHeight="1" x14ac:dyDescent="0.45">
      <c r="A40" s="19">
        <v>28</v>
      </c>
      <c r="B40" s="21"/>
      <c r="C40" s="21"/>
      <c r="D40" s="22"/>
      <c r="E40" s="21"/>
      <c r="F40" s="21"/>
      <c r="G40" s="21"/>
      <c r="H40" s="22"/>
      <c r="I40" s="21"/>
      <c r="J40" s="21"/>
      <c r="K40" s="22"/>
      <c r="L40" s="23" t="str">
        <f t="shared" ca="1" si="0"/>
        <v/>
      </c>
    </row>
    <row r="41" spans="1:12" ht="27.75" customHeight="1" x14ac:dyDescent="0.45">
      <c r="A41" s="19">
        <v>29</v>
      </c>
      <c r="B41" s="21"/>
      <c r="C41" s="21"/>
      <c r="D41" s="22"/>
      <c r="E41" s="21"/>
      <c r="F41" s="21"/>
      <c r="G41" s="21"/>
      <c r="H41" s="22"/>
      <c r="I41" s="21"/>
      <c r="J41" s="21"/>
      <c r="K41" s="22"/>
      <c r="L41" s="23" t="str">
        <f t="shared" ca="1" si="0"/>
        <v/>
      </c>
    </row>
    <row r="42" spans="1:12" ht="27.75" customHeight="1" x14ac:dyDescent="0.45">
      <c r="A42" s="19">
        <v>30</v>
      </c>
      <c r="B42" s="21"/>
      <c r="C42" s="21"/>
      <c r="D42" s="22"/>
      <c r="E42" s="21"/>
      <c r="F42" s="21"/>
      <c r="G42" s="21"/>
      <c r="H42" s="22"/>
      <c r="I42" s="21"/>
      <c r="J42" s="21"/>
      <c r="K42" s="22"/>
      <c r="L42" s="23" t="str">
        <f t="shared" ca="1" si="0"/>
        <v/>
      </c>
    </row>
    <row r="43" spans="1:12" ht="27.75" customHeight="1" x14ac:dyDescent="0.45">
      <c r="A43" s="19">
        <v>31</v>
      </c>
      <c r="B43" s="21"/>
      <c r="C43" s="21"/>
      <c r="D43" s="22"/>
      <c r="E43" s="21"/>
      <c r="F43" s="21"/>
      <c r="G43" s="21"/>
      <c r="H43" s="22"/>
      <c r="I43" s="21"/>
      <c r="J43" s="21"/>
      <c r="K43" s="22"/>
      <c r="L43" s="23" t="str">
        <f t="shared" ca="1" si="0"/>
        <v/>
      </c>
    </row>
    <row r="44" spans="1:12" ht="27.75" customHeight="1" x14ac:dyDescent="0.45">
      <c r="A44" s="19">
        <v>32</v>
      </c>
      <c r="B44" s="21"/>
      <c r="C44" s="21"/>
      <c r="D44" s="22"/>
      <c r="E44" s="21"/>
      <c r="F44" s="21"/>
      <c r="G44" s="21"/>
      <c r="H44" s="22"/>
      <c r="I44" s="21"/>
      <c r="J44" s="21"/>
      <c r="K44" s="22"/>
      <c r="L44" s="23" t="str">
        <f t="shared" ca="1" si="0"/>
        <v/>
      </c>
    </row>
    <row r="45" spans="1:12" ht="27.75" customHeight="1" x14ac:dyDescent="0.45">
      <c r="A45" s="19">
        <v>33</v>
      </c>
      <c r="B45" s="21"/>
      <c r="C45" s="21"/>
      <c r="D45" s="22"/>
      <c r="E45" s="21"/>
      <c r="F45" s="21"/>
      <c r="G45" s="21"/>
      <c r="H45" s="22"/>
      <c r="I45" s="21"/>
      <c r="J45" s="21"/>
      <c r="K45" s="22"/>
      <c r="L45" s="23" t="str">
        <f t="shared" ca="1" si="0"/>
        <v/>
      </c>
    </row>
    <row r="46" spans="1:12" ht="27.75" customHeight="1" x14ac:dyDescent="0.45">
      <c r="A46" s="19">
        <v>34</v>
      </c>
      <c r="B46" s="21"/>
      <c r="C46" s="21"/>
      <c r="D46" s="22"/>
      <c r="E46" s="21"/>
      <c r="F46" s="21"/>
      <c r="G46" s="21"/>
      <c r="H46" s="22"/>
      <c r="I46" s="21"/>
      <c r="J46" s="21"/>
      <c r="K46" s="22"/>
      <c r="L46" s="23" t="str">
        <f t="shared" ca="1" si="0"/>
        <v/>
      </c>
    </row>
    <row r="47" spans="1:12" ht="27.75" customHeight="1" x14ac:dyDescent="0.45">
      <c r="A47" s="19">
        <v>35</v>
      </c>
      <c r="B47" s="21"/>
      <c r="C47" s="21"/>
      <c r="D47" s="22"/>
      <c r="E47" s="21"/>
      <c r="F47" s="21"/>
      <c r="G47" s="21"/>
      <c r="H47" s="22"/>
      <c r="I47" s="21"/>
      <c r="J47" s="21"/>
      <c r="K47" s="22"/>
      <c r="L47" s="23" t="str">
        <f t="shared" ca="1" si="0"/>
        <v/>
      </c>
    </row>
    <row r="48" spans="1:12" ht="27.75" customHeight="1" x14ac:dyDescent="0.45">
      <c r="A48" s="19">
        <v>36</v>
      </c>
      <c r="B48" s="21"/>
      <c r="C48" s="21"/>
      <c r="D48" s="22"/>
      <c r="E48" s="21"/>
      <c r="F48" s="21"/>
      <c r="G48" s="21"/>
      <c r="H48" s="22"/>
      <c r="I48" s="21"/>
      <c r="J48" s="21"/>
      <c r="K48" s="22"/>
      <c r="L48" s="23" t="str">
        <f t="shared" ca="1" si="0"/>
        <v/>
      </c>
    </row>
    <row r="49" spans="1:12" ht="27.75" customHeight="1" x14ac:dyDescent="0.45">
      <c r="A49" s="19">
        <v>37</v>
      </c>
      <c r="B49" s="21"/>
      <c r="C49" s="21"/>
      <c r="D49" s="22"/>
      <c r="E49" s="21"/>
      <c r="F49" s="21"/>
      <c r="G49" s="21"/>
      <c r="H49" s="22"/>
      <c r="I49" s="21"/>
      <c r="J49" s="21"/>
      <c r="K49" s="22"/>
      <c r="L49" s="23" t="str">
        <f t="shared" ca="1" si="0"/>
        <v/>
      </c>
    </row>
    <row r="50" spans="1:12" ht="27.75" customHeight="1" x14ac:dyDescent="0.45">
      <c r="A50" s="19">
        <v>38</v>
      </c>
      <c r="B50" s="21"/>
      <c r="C50" s="21"/>
      <c r="D50" s="22"/>
      <c r="E50" s="21"/>
      <c r="F50" s="21"/>
      <c r="G50" s="21"/>
      <c r="H50" s="22"/>
      <c r="I50" s="21"/>
      <c r="J50" s="21"/>
      <c r="K50" s="22"/>
      <c r="L50" s="23" t="str">
        <f t="shared" ca="1" si="0"/>
        <v/>
      </c>
    </row>
    <row r="51" spans="1:12" ht="27.75" customHeight="1" x14ac:dyDescent="0.45">
      <c r="A51" s="19">
        <v>39</v>
      </c>
      <c r="B51" s="21"/>
      <c r="C51" s="21"/>
      <c r="D51" s="22"/>
      <c r="E51" s="21"/>
      <c r="F51" s="21"/>
      <c r="G51" s="21"/>
      <c r="H51" s="22"/>
      <c r="I51" s="21"/>
      <c r="J51" s="21"/>
      <c r="K51" s="22"/>
      <c r="L51" s="23" t="str">
        <f t="shared" ca="1" si="0"/>
        <v/>
      </c>
    </row>
    <row r="52" spans="1:12" ht="27.75" customHeight="1" x14ac:dyDescent="0.45">
      <c r="A52" s="19">
        <v>40</v>
      </c>
      <c r="B52" s="21"/>
      <c r="C52" s="21"/>
      <c r="D52" s="22"/>
      <c r="E52" s="21"/>
      <c r="F52" s="21"/>
      <c r="G52" s="21"/>
      <c r="H52" s="22"/>
      <c r="I52" s="21"/>
      <c r="J52" s="21"/>
      <c r="K52" s="22"/>
      <c r="L52" s="23" t="str">
        <f t="shared" ca="1" si="0"/>
        <v/>
      </c>
    </row>
    <row r="55" spans="1:12" x14ac:dyDescent="0.45">
      <c r="A55" s="10" t="s">
        <v>24</v>
      </c>
    </row>
  </sheetData>
  <autoFilter ref="A12:L52" xr:uid="{00000000-0009-0000-0000-000002000000}"/>
  <dataValidations count="4">
    <dataValidation type="list" allowBlank="1" sqref="C13:C52" xr:uid="{00000000-0002-0000-0200-000000000000}">
      <formula1>L_Zielgruppe</formula1>
      <formula2>0</formula2>
    </dataValidation>
    <dataValidation type="list" allowBlank="1" sqref="E13:E52" xr:uid="{00000000-0002-0000-0200-000001000000}">
      <formula1>L_Kanal</formula1>
      <formula2>0</formula2>
    </dataValidation>
    <dataValidation type="list" allowBlank="1" sqref="F13:F52" xr:uid="{00000000-0002-0000-0200-000002000000}">
      <formula1>L_Rhythmus</formula1>
      <formula2>0</formula2>
    </dataValidation>
    <dataValidation type="list" allowBlank="1" sqref="I13:I52" xr:uid="{00000000-0002-0000-0200-000003000000}">
      <formula1>L_Status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2"/>
  <sheetViews>
    <sheetView showGridLines="0" tabSelected="1" zoomScaleNormal="100" workbookViewId="0"/>
  </sheetViews>
  <sheetFormatPr baseColWidth="10" defaultColWidth="8.6640625" defaultRowHeight="14.25" x14ac:dyDescent="0.45"/>
  <cols>
    <col min="1" max="4" width="22" customWidth="1"/>
  </cols>
  <sheetData>
    <row r="1" spans="1:4" ht="18.75" customHeight="1" x14ac:dyDescent="0.45"/>
    <row r="2" spans="1:4" ht="18.75" customHeight="1" x14ac:dyDescent="0.45"/>
    <row r="3" spans="1:4" ht="18.75" customHeight="1" x14ac:dyDescent="0.45"/>
    <row r="4" spans="1:4" ht="18.75" customHeight="1" x14ac:dyDescent="0.45"/>
    <row r="5" spans="1:4" ht="18.75" customHeight="1" x14ac:dyDescent="0.45"/>
    <row r="6" spans="1:4" ht="18.75" x14ac:dyDescent="0.5">
      <c r="A6" s="1" t="s">
        <v>78</v>
      </c>
    </row>
    <row r="7" spans="1:4" x14ac:dyDescent="0.45">
      <c r="A7" s="2" t="s">
        <v>79</v>
      </c>
    </row>
    <row r="8" spans="1:4" ht="3" customHeight="1" x14ac:dyDescent="0.45">
      <c r="A8" s="3"/>
      <c r="B8" s="3"/>
      <c r="C8" s="3"/>
      <c r="D8" s="3"/>
    </row>
    <row r="10" spans="1:4" x14ac:dyDescent="0.45">
      <c r="A10" s="11" t="s">
        <v>29</v>
      </c>
      <c r="B10" s="11" t="s">
        <v>30</v>
      </c>
      <c r="C10" s="11" t="s">
        <v>59</v>
      </c>
      <c r="D10" s="11" t="s">
        <v>27</v>
      </c>
    </row>
    <row r="11" spans="1:4" x14ac:dyDescent="0.45">
      <c r="A11" s="24" t="s">
        <v>32</v>
      </c>
      <c r="B11" s="24" t="s">
        <v>33</v>
      </c>
      <c r="C11" s="24" t="s">
        <v>75</v>
      </c>
      <c r="D11" s="24" t="s">
        <v>31</v>
      </c>
    </row>
    <row r="12" spans="1:4" x14ac:dyDescent="0.45">
      <c r="A12" s="24" t="s">
        <v>35</v>
      </c>
      <c r="B12" s="24" t="s">
        <v>36</v>
      </c>
      <c r="C12" s="24" t="s">
        <v>80</v>
      </c>
      <c r="D12" s="24" t="s">
        <v>34</v>
      </c>
    </row>
    <row r="13" spans="1:4" x14ac:dyDescent="0.45">
      <c r="A13" s="24" t="s">
        <v>38</v>
      </c>
      <c r="B13" s="24" t="s">
        <v>39</v>
      </c>
      <c r="C13" s="24" t="s">
        <v>71</v>
      </c>
      <c r="D13" s="24" t="s">
        <v>37</v>
      </c>
    </row>
    <row r="14" spans="1:4" x14ac:dyDescent="0.45">
      <c r="A14" s="24" t="s">
        <v>41</v>
      </c>
      <c r="B14" s="24" t="s">
        <v>42</v>
      </c>
      <c r="C14" s="24" t="s">
        <v>81</v>
      </c>
      <c r="D14" s="24" t="s">
        <v>40</v>
      </c>
    </row>
    <row r="15" spans="1:4" x14ac:dyDescent="0.45">
      <c r="A15" s="24" t="s">
        <v>44</v>
      </c>
      <c r="B15" s="24" t="s">
        <v>45</v>
      </c>
      <c r="C15" s="24" t="s">
        <v>66</v>
      </c>
    </row>
    <row r="16" spans="1:4" x14ac:dyDescent="0.45">
      <c r="A16" s="24" t="s">
        <v>47</v>
      </c>
      <c r="B16" s="24" t="s">
        <v>48</v>
      </c>
      <c r="C16" s="24" t="s">
        <v>34</v>
      </c>
    </row>
    <row r="17" spans="1:2" x14ac:dyDescent="0.45">
      <c r="A17" s="24" t="s">
        <v>49</v>
      </c>
      <c r="B17" s="24" t="s">
        <v>50</v>
      </c>
    </row>
    <row r="18" spans="1:2" x14ac:dyDescent="0.45">
      <c r="A18" s="24" t="s">
        <v>51</v>
      </c>
      <c r="B18" s="24" t="s">
        <v>52</v>
      </c>
    </row>
    <row r="22" spans="1:2" x14ac:dyDescent="0.45">
      <c r="A22" s="10" t="s">
        <v>24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Übersicht</vt:lpstr>
      <vt:lpstr>Kommunikationsplan</vt:lpstr>
      <vt:lpstr>Listen</vt:lpstr>
      <vt:lpstr>Anleitung!Druckbereich</vt:lpstr>
      <vt:lpstr>Kommunikationsplan!Druckbereich</vt:lpstr>
      <vt:lpstr>Listen!Druckbereich</vt:lpstr>
      <vt:lpstr>Übersicht!Druckbereich</vt:lpstr>
      <vt:lpstr>Kommunikationsplan!Drucktitel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0</cp:revision>
  <dcterms:created xsi:type="dcterms:W3CDTF">2026-09-08T11:41:00Z</dcterms:created>
  <dcterms:modified xsi:type="dcterms:W3CDTF">2026-09-17T17:59:37Z</dcterms:modified>
  <dc:language>en-US</dc:language>
</cp:coreProperties>
</file>