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https://d.docs.live.net/242b07b53c4c8978/Dokumente/Studio 13/Spoko/Finale Tools/05_Phase5_UmsetzungKontrolle/"/>
    </mc:Choice>
  </mc:AlternateContent>
  <xr:revisionPtr revIDLastSave="0" documentId="8_{264CE79A-4ECB-4A04-84E5-F4FB1CB3D0ED}" xr6:coauthVersionLast="47" xr6:coauthVersionMax="47" xr10:uidLastSave="{00000000-0000-0000-0000-000000000000}"/>
  <bookViews>
    <workbookView xWindow="-98" yWindow="-98" windowWidth="21795" windowHeight="12975" tabRatio="500" activeTab="2" xr2:uid="{00000000-000D-0000-FFFF-FFFF00000000}"/>
  </bookViews>
  <sheets>
    <sheet name="Anleitung" sheetId="1" r:id="rId1"/>
    <sheet name="Übersicht" sheetId="2" r:id="rId2"/>
    <sheet name="Checkliste" sheetId="3" r:id="rId3"/>
    <sheet name="Listen" sheetId="4" r:id="rId4"/>
  </sheets>
  <definedNames>
    <definedName name="_xlnm._FilterDatabase" localSheetId="2" hidden="1">Checkliste!$A$13:$H$46</definedName>
    <definedName name="_xlnm.Print_Area" localSheetId="0">Anleitung!$A$1:$B$34</definedName>
    <definedName name="_xlnm.Print_Area" localSheetId="2">Checkliste!$A$1:$H$49</definedName>
    <definedName name="_xlnm.Print_Area" localSheetId="3">Listen!$A$1:$B$18</definedName>
    <definedName name="_xlnm.Print_Area" localSheetId="1">Übersicht!$A$1:$F$25</definedName>
    <definedName name="_xlnm.Print_Titles" localSheetId="2">Checkliste!$13:$13</definedName>
    <definedName name="L_Phase">OFFSET(Listen!$A$11,0,0,MAX(1,COUNTA(Listen!$A$11:$A$50)),1)</definedName>
    <definedName name="L_Status">OFFSET(Listen!$B$11,0,0,MAX(1,COUNTA(Listen!$B$11:$B$50)),1)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C22" i="2" l="1"/>
  <c r="B22" i="2"/>
  <c r="C21" i="2"/>
  <c r="B21" i="2"/>
  <c r="C20" i="2"/>
  <c r="B20" i="2"/>
  <c r="C19" i="2"/>
  <c r="B19" i="2"/>
  <c r="C18" i="2"/>
  <c r="B18" i="2"/>
  <c r="B14" i="2"/>
  <c r="B13" i="2"/>
  <c r="B15" i="2" s="1"/>
  <c r="B12" i="2"/>
  <c r="B11" i="2"/>
  <c r="B10" i="2"/>
</calcChain>
</file>

<file path=xl/sharedStrings.xml><?xml version="1.0" encoding="utf-8"?>
<sst xmlns="http://schemas.openxmlformats.org/spreadsheetml/2006/main" count="183" uniqueCount="101">
  <si>
    <t>Anlass-Checkliste</t>
  </si>
  <si>
    <t>Toolbox Sportkoordination · Phase 5 Umsetzung und Kontrolle</t>
  </si>
  <si>
    <t>Wofür dieses Tool</t>
  </si>
  <si>
    <t>27 Aufgaben von der Idee bis zur Nachbereitung, geordnet nach fünf Phasen und mit dem üblichen</t>
  </si>
  <si>
    <t>zeitlichen Vorlauf versehen.</t>
  </si>
  <si>
    <t>Die Liste passt für ERFA-Treffen, Wertschätzungsanlässe, Informationsveranstaltungen und Sporttage.</t>
  </si>
  <si>
    <t>Was nicht zutrifft, wird auf «entfällt» gesetzt statt gelöscht – so bleibt die Prozentrechnung stimmig.</t>
  </si>
  <si>
    <t>So gehen Sie vor</t>
  </si>
  <si>
    <t>1.</t>
  </si>
  <si>
    <t>Anlass und Datum oben eintragen.</t>
  </si>
  <si>
    <t>2.</t>
  </si>
  <si>
    <t>Die Fristspalte ausgehend vom Anlassdatum rückwärts ausfüllen.</t>
  </si>
  <si>
    <t>3.</t>
  </si>
  <si>
    <t>Verantwortliche eintragen, auch wenn es meistens dieselbe Person ist.</t>
  </si>
  <si>
    <t>4.</t>
  </si>
  <si>
    <t>Status laufend nachführen.</t>
  </si>
  <si>
    <t>5.</t>
  </si>
  <si>
    <t>Nach dem Anlass die Learnings festhalten – das ist der Punkt, der am häufigsten vergessen geht und beim nächsten Mal am meisten spart.</t>
  </si>
  <si>
    <t>Legende</t>
  </si>
  <si>
    <t>Hellgrün</t>
  </si>
  <si>
    <t>Eingabefeld – hier tragen Sie ein.</t>
  </si>
  <si>
    <t>Grau</t>
  </si>
  <si>
    <t>Berechnetes Feld – nicht überschreiben, sonst geht die Formel verloren.</t>
  </si>
  <si>
    <t>Vorlauf</t>
  </si>
  <si>
    <t>Sechzehn Wochen wirken viel, sind aber realistisch, sobald Lokal, Verpflegung und Referierende koordiniert werden müssen. Für kleinere Anlässe die Fristen halbieren.</t>
  </si>
  <si>
    <t>Hinweis</t>
  </si>
  <si>
    <t>Bei Fotos ist die Einwilligung der abgebildeten Personen einzuholen, insbesondere bei Kindern</t>
  </si>
  <si>
    <t>und Jugendlichen. Ein Hinweis auf der Einladung und am Eingang genügt in vielen Fällen nicht.</t>
  </si>
  <si>
    <t>Anwendung in eigener Verantwortung.</t>
  </si>
  <si>
    <t>© 2026 Sven Brun · studio13nord.ch · Version 1.0 / September 2026</t>
  </si>
  <si>
    <t>Übersicht</t>
  </si>
  <si>
    <t>Berechnet sich automatisch aus dem Blatt «Checkliste».</t>
  </si>
  <si>
    <t>Aufgaben total</t>
  </si>
  <si>
    <t>offen</t>
  </si>
  <si>
    <t>in Arbeit</t>
  </si>
  <si>
    <t>erledigt</t>
  </si>
  <si>
    <t>entfällt</t>
  </si>
  <si>
    <t>Anteil erledigt</t>
  </si>
  <si>
    <t>Phase</t>
  </si>
  <si>
    <t>Total</t>
  </si>
  <si>
    <t>Erledigt</t>
  </si>
  <si>
    <t>Konzept</t>
  </si>
  <si>
    <t>Organisation</t>
  </si>
  <si>
    <t>Kommunikation</t>
  </si>
  <si>
    <t>Durchführung</t>
  </si>
  <si>
    <t>Nachbereitung</t>
  </si>
  <si>
    <t>Von der Idee bis zur Nachbereitung. Status setzen, die Übersicht rechnet mit.</t>
  </si>
  <si>
    <t>Anlass</t>
  </si>
  <si>
    <t>Datum des Anlasses</t>
  </si>
  <si>
    <t>[Titel des Anlasses]</t>
  </si>
  <si>
    <t>Nr</t>
  </si>
  <si>
    <t>Aufgabe</t>
  </si>
  <si>
    <t>Wann</t>
  </si>
  <si>
    <t>Wer</t>
  </si>
  <si>
    <t>Frist</t>
  </si>
  <si>
    <t>Status</t>
  </si>
  <si>
    <t>Notizen</t>
  </si>
  <si>
    <t>Ziel und Zielgruppe des Anlasses festlegen</t>
  </si>
  <si>
    <t>16 Wochen vorher</t>
  </si>
  <si>
    <t>Datum festlegen und mit anderen Anlässen abgleichen</t>
  </si>
  <si>
    <t>Budget schätzen und bewilligen lassen</t>
  </si>
  <si>
    <t>14 Wochen vorher</t>
  </si>
  <si>
    <t>Grobes Programm entwerfen</t>
  </si>
  <si>
    <t>Lokal reservieren und Bestuhlung klären</t>
  </si>
  <si>
    <t>12 Wochen vorher</t>
  </si>
  <si>
    <t>Verpflegung anfragen und Offerte einholen</t>
  </si>
  <si>
    <t>10 Wochen vorher</t>
  </si>
  <si>
    <t>Referierende oder Mitwirkende anfragen</t>
  </si>
  <si>
    <t>Technik klären: Beamer, Ton, Mikrofon, WLAN</t>
  </si>
  <si>
    <t>8 Wochen vorher</t>
  </si>
  <si>
    <t>Material bestimmen: Moderation, Namensschilder, Drucksachen</t>
  </si>
  <si>
    <t>6 Wochen vorher</t>
  </si>
  <si>
    <t>Helferinnen und Helfer organisieren</t>
  </si>
  <si>
    <t>Einladung erstellen und Verteiler aus dem Adressstamm ziehen</t>
  </si>
  <si>
    <t>Einladung versenden, Anmeldefrist auf vier Wochen vorher setzen</t>
  </si>
  <si>
    <t>Anlass auf Website und im Veranstaltungskalender publizieren</t>
  </si>
  <si>
    <t>Erinnerung an alle versenden, die noch nicht geantwortet haben</t>
  </si>
  <si>
    <t>3 Wochen vorher</t>
  </si>
  <si>
    <t>Medien informieren, falls erwünscht</t>
  </si>
  <si>
    <t>2 Wochen vorher</t>
  </si>
  <si>
    <t>Teilnehmerliste und Namensschilder vorbereiten</t>
  </si>
  <si>
    <t>1 Woche vorher</t>
  </si>
  <si>
    <t>Ablauf mit allen Mitwirkenden durchgehen</t>
  </si>
  <si>
    <t>Verpflegung definitiv bestätigen mit Anzahl</t>
  </si>
  <si>
    <t>3 Tage vorher</t>
  </si>
  <si>
    <t>Evaluations-QR-Code vorbereiten und in die Präsentation einfügen</t>
  </si>
  <si>
    <t>Früh vor Ort sein, Technik testen, Raum einrichten</t>
  </si>
  <si>
    <t>am Tag</t>
  </si>
  <si>
    <t>Fotos machen, sofern Einwilligung vorliegt</t>
  </si>
  <si>
    <t>Dankesmail mit Fotos an alle Teilnehmenden</t>
  </si>
  <si>
    <t>innert 48 Stunden</t>
  </si>
  <si>
    <t>Protokoll und Pendenzen versenden</t>
  </si>
  <si>
    <t>Evaluation auswerten</t>
  </si>
  <si>
    <t>innert 1 Woche</t>
  </si>
  <si>
    <t>Kurzbericht für Website und Gemeindeblatt</t>
  </si>
  <si>
    <t>innert 2 Wochen</t>
  </si>
  <si>
    <t>Rechnungen prüfen und Budget abschliessen</t>
  </si>
  <si>
    <t>innert 4 Wochen</t>
  </si>
  <si>
    <t>Learnings notieren und Datum für das nächste Mal festlegen</t>
  </si>
  <si>
    <t>Listen</t>
  </si>
  <si>
    <t>Diese Werte erscheinen als Dropdown. Ergänzen oder ändern Sie sie hier.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</si>
</sst>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4" x14ac:knownFonts="1">
    <font>
      <sz val="11"/>
      <color theme="1"/>
      <name val="Calibri"/>
      <family val="2"/>
      <charset val="1"/>
    </font>
    <font>
      <b/>
      <sz val="15"/>
      <color rgb="FF0D1B2A"/>
      <name val="Arial"/>
      <charset val="1"/>
    </font>
    <font>
      <sz val="9.5"/>
      <color rgb="FF5A6672"/>
      <name val="Arial"/>
      <charset val="1"/>
    </font>
    <font>
      <b/>
      <sz val="11"/>
      <color rgb="FF0D1B2A"/>
      <name val="Arial"/>
      <charset val="1"/>
    </font>
    <font>
      <sz val="10.5"/>
      <color rgb="FF1B2733"/>
      <name val="Arial"/>
      <charset val="1"/>
    </font>
    <font>
      <b/>
      <sz val="10.5"/>
      <color rgb="FF1B2733"/>
      <name val="Arial"/>
      <charset val="1"/>
    </font>
    <font>
      <sz val="8"/>
      <color rgb="FF5A6672"/>
      <name val="Arial"/>
      <charset val="1"/>
    </font>
    <font>
      <b/>
      <sz val="10"/>
      <color rgb="FF1B2733"/>
      <name val="Arial"/>
      <charset val="1"/>
    </font>
    <font>
      <sz val="10"/>
      <color rgb="FF1B2733"/>
      <name val="Arial"/>
      <charset val="1"/>
    </font>
    <font>
      <b/>
      <sz val="10"/>
      <color rgb="FFFFFFFF"/>
      <name val="Arial"/>
      <charset val="1"/>
    </font>
    <font>
      <sz val="10"/>
      <name val="Arial"/>
      <charset val="1"/>
    </font>
    <font>
      <b/>
      <sz val="10"/>
      <name val="Arial"/>
      <charset val="1"/>
    </font>
    <font>
      <b/>
      <sz val="10"/>
      <color rgb="FF0D1B2A"/>
      <name val="Arial"/>
      <charset val="1"/>
    </font>
    <font>
      <sz val="10"/>
      <color rgb="FF5A6672"/>
      <name val="Arial"/>
      <charset val="1"/>
    </font>
  </fonts>
  <fills count="6">
    <fill>
      <patternFill patternType="none"/>
    </fill>
    <fill>
      <patternFill patternType="gray125"/>
    </fill>
    <fill>
      <patternFill patternType="solid">
        <fgColor rgb="FF3FE0B8"/>
        <bgColor rgb="FF00CCFF"/>
      </patternFill>
    </fill>
    <fill>
      <patternFill patternType="solid">
        <fgColor rgb="FFEAFBF5"/>
        <bgColor rgb="FFF2F4F6"/>
      </patternFill>
    </fill>
    <fill>
      <patternFill patternType="solid">
        <fgColor rgb="FFF2F4F6"/>
        <bgColor rgb="FFEAFBF5"/>
      </patternFill>
    </fill>
    <fill>
      <patternFill patternType="solid">
        <fgColor rgb="FF0D1B2A"/>
        <bgColor rgb="FF1B2733"/>
      </patternFill>
    </fill>
  </fills>
  <borders count="2">
    <border>
      <left/>
      <right/>
      <top/>
      <bottom/>
      <diagonal/>
    </border>
    <border>
      <left style="thin">
        <color rgb="FFD5DAE0"/>
      </left>
      <right style="thin">
        <color rgb="FFD5DAE0"/>
      </right>
      <top style="thin">
        <color rgb="FFD5DAE0"/>
      </top>
      <bottom style="thin">
        <color rgb="FFD5DAE0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8" fillId="3" borderId="1" xfId="0" applyFont="1" applyFill="1" applyBorder="1" applyAlignment="1">
      <alignment vertical="top"/>
    </xf>
    <xf numFmtId="0" fontId="1" fillId="0" borderId="0" xfId="0" applyFont="1"/>
    <xf numFmtId="0" fontId="2" fillId="0" borderId="0" xfId="0" applyFont="1"/>
    <xf numFmtId="0" fontId="0" fillId="2" borderId="0" xfId="0" applyFill="1"/>
    <xf numFmtId="0" fontId="3" fillId="0" borderId="0" xfId="0" applyFont="1"/>
    <xf numFmtId="0" fontId="4" fillId="0" borderId="0" xfId="0" applyFont="1"/>
    <xf numFmtId="0" fontId="5" fillId="0" borderId="0" xfId="0" applyFont="1"/>
    <xf numFmtId="0" fontId="5" fillId="3" borderId="1" xfId="0" applyFont="1" applyFill="1" applyBorder="1"/>
    <xf numFmtId="0" fontId="5" fillId="4" borderId="1" xfId="0" applyFont="1" applyFill="1" applyBorder="1"/>
    <xf numFmtId="0" fontId="6" fillId="0" borderId="0" xfId="0" applyFont="1"/>
    <xf numFmtId="0" fontId="7" fillId="0" borderId="1" xfId="0" applyFont="1" applyBorder="1"/>
    <xf numFmtId="0" fontId="7" fillId="4" borderId="1" xfId="0" applyFont="1" applyFill="1" applyBorder="1"/>
    <xf numFmtId="0" fontId="8" fillId="0" borderId="1" xfId="0" applyFont="1" applyBorder="1"/>
    <xf numFmtId="9" fontId="7" fillId="4" borderId="1" xfId="0" applyNumberFormat="1" applyFont="1" applyFill="1" applyBorder="1"/>
    <xf numFmtId="0" fontId="9" fillId="5" borderId="1" xfId="0" applyFont="1" applyFill="1" applyBorder="1" applyAlignment="1">
      <alignment horizontal="left" vertical="center" wrapText="1"/>
    </xf>
    <xf numFmtId="0" fontId="10" fillId="0" borderId="1" xfId="0" applyFont="1" applyBorder="1"/>
    <xf numFmtId="0" fontId="11" fillId="4" borderId="1" xfId="0" applyFont="1" applyFill="1" applyBorder="1" applyAlignment="1">
      <alignment horizontal="center"/>
    </xf>
    <xf numFmtId="0" fontId="12" fillId="0" borderId="0" xfId="0" applyFont="1"/>
    <xf numFmtId="0" fontId="8" fillId="3" borderId="1" xfId="0" applyFont="1" applyFill="1" applyBorder="1" applyAlignment="1">
      <alignment vertical="top"/>
    </xf>
    <xf numFmtId="164" fontId="8" fillId="3" borderId="1" xfId="0" applyNumberFormat="1" applyFont="1" applyFill="1" applyBorder="1" applyAlignment="1">
      <alignment horizontal="center" vertical="top"/>
    </xf>
    <xf numFmtId="0" fontId="13" fillId="4" borderId="1" xfId="0" applyFont="1" applyFill="1" applyBorder="1" applyAlignment="1">
      <alignment horizontal="center" vertical="top"/>
    </xf>
    <xf numFmtId="0" fontId="8" fillId="3" borderId="1" xfId="0" applyFont="1" applyFill="1" applyBorder="1" applyAlignment="1">
      <alignment vertical="top" wrapText="1"/>
    </xf>
    <xf numFmtId="0" fontId="9" fillId="5" borderId="1" xfId="0" applyFont="1" applyFill="1" applyBorder="1"/>
    <xf numFmtId="0" fontId="10" fillId="3" borderId="1" xfId="0" applyFont="1" applyFill="1" applyBorder="1"/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2F4F6"/>
      <rgbColor rgb="FFEAFBF5"/>
      <rgbColor rgb="FF660066"/>
      <rgbColor rgb="FFFF8080"/>
      <rgbColor rgb="FF0066CC"/>
      <rgbColor rgb="FFD5DAE0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FE0B8"/>
      <rgbColor rgb="FF99CC00"/>
      <rgbColor rgb="FFFFCC00"/>
      <rgbColor rgb="FFFF9900"/>
      <rgbColor rgb="FFFF6600"/>
      <rgbColor rgb="FF5A6672"/>
      <rgbColor rgb="FF969696"/>
      <rgbColor rgb="FF003366"/>
      <rgbColor rgb="FF339966"/>
      <rgbColor rgb="FF0D1B2A"/>
      <rgbColor rgb="FF333300"/>
      <rgbColor rgb="FF993300"/>
      <rgbColor rgb="FF993366"/>
      <rgbColor rgb="FF333399"/>
      <rgbColor rgb="FF1B27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837720</xdr:colOff>
      <xdr:row>3</xdr:row>
      <xdr:rowOff>133200</xdr:rowOff>
    </xdr:to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0"/>
          <a:ext cx="837720" cy="84744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837720</xdr:colOff>
      <xdr:row>3</xdr:row>
      <xdr:rowOff>133200</xdr:rowOff>
    </xdr:to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0"/>
          <a:ext cx="837720" cy="84744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485280</xdr:colOff>
      <xdr:row>3</xdr:row>
      <xdr:rowOff>133200</xdr:rowOff>
    </xdr:to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0"/>
          <a:ext cx="837720" cy="84744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837720</xdr:colOff>
      <xdr:row>3</xdr:row>
      <xdr:rowOff>133200</xdr:rowOff>
    </xdr:to>
    <xdr:pic>
      <xdr:nvPicPr>
        <xdr:cNvPr id="3" name="Image 1" descr="Picture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0"/>
          <a:ext cx="837720" cy="84744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34"/>
  <sheetViews>
    <sheetView showGridLines="0" topLeftCell="A12" zoomScaleNormal="100" workbookViewId="0"/>
  </sheetViews>
  <sheetFormatPr baseColWidth="10" defaultColWidth="8.6640625" defaultRowHeight="14.25" x14ac:dyDescent="0.45"/>
  <cols>
    <col min="1" max="1" width="13" customWidth="1"/>
    <col min="2" max="2" width="108" customWidth="1"/>
  </cols>
  <sheetData>
    <row r="1" spans="1:2" ht="18.75" customHeight="1" x14ac:dyDescent="0.45"/>
    <row r="2" spans="1:2" ht="18.75" customHeight="1" x14ac:dyDescent="0.45"/>
    <row r="3" spans="1:2" ht="18.75" customHeight="1" x14ac:dyDescent="0.45"/>
    <row r="4" spans="1:2" ht="18.75" customHeight="1" x14ac:dyDescent="0.45"/>
    <row r="5" spans="1:2" ht="18.75" customHeight="1" x14ac:dyDescent="0.45"/>
    <row r="6" spans="1:2" ht="18.75" x14ac:dyDescent="0.5">
      <c r="A6" s="2" t="s">
        <v>0</v>
      </c>
    </row>
    <row r="7" spans="1:2" x14ac:dyDescent="0.45">
      <c r="A7" s="3" t="s">
        <v>1</v>
      </c>
    </row>
    <row r="8" spans="1:2" ht="3" customHeight="1" x14ac:dyDescent="0.45">
      <c r="A8" s="4"/>
      <c r="B8" s="4"/>
    </row>
    <row r="10" spans="1:2" x14ac:dyDescent="0.45">
      <c r="A10" s="5" t="s">
        <v>2</v>
      </c>
    </row>
    <row r="11" spans="1:2" x14ac:dyDescent="0.45">
      <c r="A11" s="6" t="s">
        <v>3</v>
      </c>
    </row>
    <row r="12" spans="1:2" x14ac:dyDescent="0.45">
      <c r="A12" s="6" t="s">
        <v>4</v>
      </c>
    </row>
    <row r="13" spans="1:2" x14ac:dyDescent="0.45">
      <c r="A13" s="6" t="s">
        <v>5</v>
      </c>
    </row>
    <row r="14" spans="1:2" x14ac:dyDescent="0.45">
      <c r="A14" s="6" t="s">
        <v>6</v>
      </c>
    </row>
    <row r="16" spans="1:2" x14ac:dyDescent="0.45">
      <c r="A16" s="5" t="s">
        <v>7</v>
      </c>
    </row>
    <row r="17" spans="1:2" x14ac:dyDescent="0.45">
      <c r="A17" s="7" t="s">
        <v>8</v>
      </c>
      <c r="B17" s="6" t="s">
        <v>9</v>
      </c>
    </row>
    <row r="18" spans="1:2" x14ac:dyDescent="0.45">
      <c r="A18" s="7" t="s">
        <v>10</v>
      </c>
      <c r="B18" s="6" t="s">
        <v>11</v>
      </c>
    </row>
    <row r="19" spans="1:2" x14ac:dyDescent="0.45">
      <c r="A19" s="7" t="s">
        <v>12</v>
      </c>
      <c r="B19" s="6" t="s">
        <v>13</v>
      </c>
    </row>
    <row r="20" spans="1:2" x14ac:dyDescent="0.45">
      <c r="A20" s="7" t="s">
        <v>14</v>
      </c>
      <c r="B20" s="6" t="s">
        <v>15</v>
      </c>
    </row>
    <row r="21" spans="1:2" x14ac:dyDescent="0.45">
      <c r="A21" s="7" t="s">
        <v>16</v>
      </c>
      <c r="B21" s="6" t="s">
        <v>17</v>
      </c>
    </row>
    <row r="23" spans="1:2" x14ac:dyDescent="0.45">
      <c r="A23" s="5" t="s">
        <v>18</v>
      </c>
    </row>
    <row r="24" spans="1:2" x14ac:dyDescent="0.45">
      <c r="A24" s="8" t="s">
        <v>19</v>
      </c>
      <c r="B24" s="6" t="s">
        <v>20</v>
      </c>
    </row>
    <row r="25" spans="1:2" x14ac:dyDescent="0.45">
      <c r="A25" s="9" t="s">
        <v>21</v>
      </c>
      <c r="B25" s="6" t="s">
        <v>22</v>
      </c>
    </row>
    <row r="26" spans="1:2" x14ac:dyDescent="0.45">
      <c r="A26" s="7" t="s">
        <v>23</v>
      </c>
      <c r="B26" s="6" t="s">
        <v>24</v>
      </c>
    </row>
    <row r="28" spans="1:2" x14ac:dyDescent="0.45">
      <c r="A28" s="5" t="s">
        <v>25</v>
      </c>
    </row>
    <row r="29" spans="1:2" x14ac:dyDescent="0.45">
      <c r="A29" s="6" t="s">
        <v>26</v>
      </c>
    </row>
    <row r="30" spans="1:2" x14ac:dyDescent="0.45">
      <c r="A30" s="6" t="s">
        <v>27</v>
      </c>
    </row>
    <row r="31" spans="1:2" x14ac:dyDescent="0.45">
      <c r="A31" s="6" t="s">
        <v>28</v>
      </c>
    </row>
    <row r="34" spans="1:1" x14ac:dyDescent="0.45">
      <c r="A34" s="10" t="s">
        <v>29</v>
      </c>
    </row>
  </sheetData>
  <pageMargins left="0.5" right="0.5" top="0.6" bottom="0.6" header="0.511811023622047" footer="0.511811023622047"/>
  <pageSetup paperSize="9" fitToHeight="0" orientation="portrait" horizontalDpi="300" verticalDpi="30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F25"/>
  <sheetViews>
    <sheetView showGridLines="0" zoomScaleNormal="100" workbookViewId="0"/>
  </sheetViews>
  <sheetFormatPr baseColWidth="10" defaultColWidth="8.6640625" defaultRowHeight="14.25" x14ac:dyDescent="0.45"/>
  <cols>
    <col min="1" max="1" width="26" customWidth="1"/>
    <col min="2" max="3" width="12" customWidth="1"/>
  </cols>
  <sheetData>
    <row r="1" spans="1:6" ht="18.75" customHeight="1" x14ac:dyDescent="0.45"/>
    <row r="2" spans="1:6" ht="18.75" customHeight="1" x14ac:dyDescent="0.45"/>
    <row r="3" spans="1:6" ht="18.75" customHeight="1" x14ac:dyDescent="0.45"/>
    <row r="4" spans="1:6" ht="18.75" customHeight="1" x14ac:dyDescent="0.45"/>
    <row r="5" spans="1:6" ht="18.75" customHeight="1" x14ac:dyDescent="0.45"/>
    <row r="6" spans="1:6" ht="18.75" x14ac:dyDescent="0.5">
      <c r="A6" s="2" t="s">
        <v>30</v>
      </c>
    </row>
    <row r="7" spans="1:6" x14ac:dyDescent="0.45">
      <c r="A7" s="3" t="s">
        <v>31</v>
      </c>
    </row>
    <row r="8" spans="1:6" ht="3" customHeight="1" x14ac:dyDescent="0.45">
      <c r="A8" s="4"/>
      <c r="B8" s="4"/>
      <c r="C8" s="4"/>
      <c r="D8" s="4"/>
      <c r="E8" s="4"/>
      <c r="F8" s="4"/>
    </row>
    <row r="10" spans="1:6" x14ac:dyDescent="0.45">
      <c r="A10" s="11" t="s">
        <v>32</v>
      </c>
      <c r="B10" s="12">
        <f>COUNTA(Checkliste!$C$14:$C$46)</f>
        <v>27</v>
      </c>
    </row>
    <row r="11" spans="1:6" x14ac:dyDescent="0.45">
      <c r="A11" s="13" t="s">
        <v>33</v>
      </c>
      <c r="B11" s="12">
        <f>COUNTIF(Checkliste!$G$14:$G$46,"offen")</f>
        <v>27</v>
      </c>
    </row>
    <row r="12" spans="1:6" x14ac:dyDescent="0.45">
      <c r="A12" s="13" t="s">
        <v>34</v>
      </c>
      <c r="B12" s="12">
        <f>COUNTIF(Checkliste!$G$14:$G$46,"in Arbeit")</f>
        <v>0</v>
      </c>
    </row>
    <row r="13" spans="1:6" x14ac:dyDescent="0.45">
      <c r="A13" s="13" t="s">
        <v>35</v>
      </c>
      <c r="B13" s="12">
        <f>COUNTIF(Checkliste!$G$14:$G$46,"erledigt")</f>
        <v>0</v>
      </c>
    </row>
    <row r="14" spans="1:6" x14ac:dyDescent="0.45">
      <c r="A14" s="13" t="s">
        <v>36</v>
      </c>
      <c r="B14" s="12">
        <f>COUNTIF(Checkliste!$G$14:$G$46,"entfällt")</f>
        <v>0</v>
      </c>
    </row>
    <row r="15" spans="1:6" x14ac:dyDescent="0.45">
      <c r="A15" s="11" t="s">
        <v>37</v>
      </c>
      <c r="B15" s="14">
        <f>IFERROR(B13/(B10-B14),0)</f>
        <v>0</v>
      </c>
    </row>
    <row r="17" spans="1:3" ht="30" customHeight="1" x14ac:dyDescent="0.45">
      <c r="A17" s="15" t="s">
        <v>38</v>
      </c>
      <c r="B17" s="15" t="s">
        <v>39</v>
      </c>
      <c r="C17" s="15" t="s">
        <v>40</v>
      </c>
    </row>
    <row r="18" spans="1:3" x14ac:dyDescent="0.45">
      <c r="A18" s="16" t="s">
        <v>41</v>
      </c>
      <c r="B18" s="17">
        <f>COUNTIF(Checkliste!$B$14:$B$46,"Konzept")</f>
        <v>4</v>
      </c>
      <c r="C18" s="17">
        <f>COUNTIFS(Checkliste!$B$14:$B$46,"Konzept",Checkliste!$G$14:$G$46,"erledigt")</f>
        <v>0</v>
      </c>
    </row>
    <row r="19" spans="1:3" x14ac:dyDescent="0.45">
      <c r="A19" s="16" t="s">
        <v>42</v>
      </c>
      <c r="B19" s="17">
        <f>COUNTIF(Checkliste!$B$14:$B$46,"Organisation")</f>
        <v>6</v>
      </c>
      <c r="C19" s="17">
        <f>COUNTIFS(Checkliste!$B$14:$B$46,"Organisation",Checkliste!$G$14:$G$46,"erledigt")</f>
        <v>0</v>
      </c>
    </row>
    <row r="20" spans="1:3" x14ac:dyDescent="0.45">
      <c r="A20" s="16" t="s">
        <v>43</v>
      </c>
      <c r="B20" s="17">
        <f>COUNTIF(Checkliste!$B$14:$B$46,"Kommunikation")</f>
        <v>5</v>
      </c>
      <c r="C20" s="17">
        <f>COUNTIFS(Checkliste!$B$14:$B$46,"Kommunikation",Checkliste!$G$14:$G$46,"erledigt")</f>
        <v>0</v>
      </c>
    </row>
    <row r="21" spans="1:3" x14ac:dyDescent="0.45">
      <c r="A21" s="16" t="s">
        <v>44</v>
      </c>
      <c r="B21" s="17">
        <f>COUNTIF(Checkliste!$B$14:$B$46,"Durchführung")</f>
        <v>6</v>
      </c>
      <c r="C21" s="17">
        <f>COUNTIFS(Checkliste!$B$14:$B$46,"Durchführung",Checkliste!$G$14:$G$46,"erledigt")</f>
        <v>0</v>
      </c>
    </row>
    <row r="22" spans="1:3" x14ac:dyDescent="0.45">
      <c r="A22" s="16" t="s">
        <v>45</v>
      </c>
      <c r="B22" s="17">
        <f>COUNTIF(Checkliste!$B$14:$B$46,"Nachbereitung")</f>
        <v>6</v>
      </c>
      <c r="C22" s="17">
        <f>COUNTIFS(Checkliste!$B$14:$B$46,"Nachbereitung",Checkliste!$G$14:$G$46,"erledigt")</f>
        <v>0</v>
      </c>
    </row>
    <row r="25" spans="1:3" x14ac:dyDescent="0.45">
      <c r="A25" s="10" t="s">
        <v>29</v>
      </c>
    </row>
  </sheetData>
  <pageMargins left="0.5" right="0.5" top="0.6" bottom="0.6" header="0.511811023622047" footer="0.511811023622047"/>
  <pageSetup paperSize="9" fitToHeight="0" orientation="portrait" horizontalDpi="300" verticalDpi="30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H49"/>
  <sheetViews>
    <sheetView showGridLines="0" tabSelected="1" zoomScaleNormal="100" workbookViewId="0">
      <pane ySplit="13" topLeftCell="A14" activePane="bottomLeft" state="frozen"/>
      <selection pane="bottomLeft"/>
    </sheetView>
  </sheetViews>
  <sheetFormatPr baseColWidth="10" defaultColWidth="8.6640625" defaultRowHeight="14.25" x14ac:dyDescent="0.45"/>
  <cols>
    <col min="1" max="1" width="5" customWidth="1"/>
    <col min="2" max="2" width="18" customWidth="1"/>
    <col min="3" max="3" width="62" customWidth="1"/>
    <col min="4" max="5" width="20" customWidth="1"/>
    <col min="6" max="6" width="13" customWidth="1"/>
    <col min="7" max="7" width="15" customWidth="1"/>
    <col min="8" max="8" width="26" customWidth="1"/>
  </cols>
  <sheetData>
    <row r="1" spans="1:8" ht="18.75" customHeight="1" x14ac:dyDescent="0.45"/>
    <row r="2" spans="1:8" ht="18.75" customHeight="1" x14ac:dyDescent="0.45"/>
    <row r="3" spans="1:8" ht="18.75" customHeight="1" x14ac:dyDescent="0.45"/>
    <row r="4" spans="1:8" ht="18.75" customHeight="1" x14ac:dyDescent="0.45"/>
    <row r="5" spans="1:8" ht="18.75" customHeight="1" x14ac:dyDescent="0.45"/>
    <row r="6" spans="1:8" ht="18.75" x14ac:dyDescent="0.5">
      <c r="A6" s="2" t="s">
        <v>0</v>
      </c>
    </row>
    <row r="7" spans="1:8" x14ac:dyDescent="0.45">
      <c r="A7" s="3" t="s">
        <v>46</v>
      </c>
    </row>
    <row r="8" spans="1:8" ht="3" customHeight="1" x14ac:dyDescent="0.45">
      <c r="A8" s="4"/>
      <c r="B8" s="4"/>
      <c r="C8" s="4"/>
      <c r="D8" s="4"/>
      <c r="E8" s="4"/>
      <c r="F8" s="4"/>
      <c r="G8" s="4"/>
      <c r="H8" s="4"/>
    </row>
    <row r="10" spans="1:8" x14ac:dyDescent="0.45">
      <c r="A10" s="18" t="s">
        <v>47</v>
      </c>
      <c r="F10" s="18" t="s">
        <v>48</v>
      </c>
    </row>
    <row r="11" spans="1:8" x14ac:dyDescent="0.45">
      <c r="A11" s="1" t="s">
        <v>49</v>
      </c>
      <c r="B11" s="1"/>
      <c r="C11" s="1"/>
      <c r="D11" s="1"/>
      <c r="F11" s="20"/>
    </row>
    <row r="13" spans="1:8" ht="30" customHeight="1" x14ac:dyDescent="0.45">
      <c r="A13" s="15" t="s">
        <v>50</v>
      </c>
      <c r="B13" s="15" t="s">
        <v>38</v>
      </c>
      <c r="C13" s="15" t="s">
        <v>51</v>
      </c>
      <c r="D13" s="15" t="s">
        <v>52</v>
      </c>
      <c r="E13" s="15" t="s">
        <v>53</v>
      </c>
      <c r="F13" s="15" t="s">
        <v>54</v>
      </c>
      <c r="G13" s="15" t="s">
        <v>55</v>
      </c>
      <c r="H13" s="15" t="s">
        <v>56</v>
      </c>
    </row>
    <row r="14" spans="1:8" ht="24" customHeight="1" x14ac:dyDescent="0.45">
      <c r="A14" s="21">
        <v>1</v>
      </c>
      <c r="B14" s="19" t="s">
        <v>41</v>
      </c>
      <c r="C14" s="22" t="s">
        <v>57</v>
      </c>
      <c r="D14" s="19" t="s">
        <v>58</v>
      </c>
      <c r="E14" s="19"/>
      <c r="F14" s="20"/>
      <c r="G14" s="19" t="s">
        <v>33</v>
      </c>
      <c r="H14" s="22"/>
    </row>
    <row r="15" spans="1:8" ht="24" customHeight="1" x14ac:dyDescent="0.45">
      <c r="A15" s="21">
        <v>2</v>
      </c>
      <c r="B15" s="19" t="s">
        <v>41</v>
      </c>
      <c r="C15" s="22" t="s">
        <v>59</v>
      </c>
      <c r="D15" s="19" t="s">
        <v>58</v>
      </c>
      <c r="E15" s="19"/>
      <c r="F15" s="20"/>
      <c r="G15" s="19" t="s">
        <v>33</v>
      </c>
      <c r="H15" s="22"/>
    </row>
    <row r="16" spans="1:8" ht="24" customHeight="1" x14ac:dyDescent="0.45">
      <c r="A16" s="21">
        <v>3</v>
      </c>
      <c r="B16" s="19" t="s">
        <v>41</v>
      </c>
      <c r="C16" s="22" t="s">
        <v>60</v>
      </c>
      <c r="D16" s="19" t="s">
        <v>61</v>
      </c>
      <c r="E16" s="19"/>
      <c r="F16" s="20"/>
      <c r="G16" s="19" t="s">
        <v>33</v>
      </c>
      <c r="H16" s="22"/>
    </row>
    <row r="17" spans="1:8" ht="24" customHeight="1" x14ac:dyDescent="0.45">
      <c r="A17" s="21">
        <v>4</v>
      </c>
      <c r="B17" s="19" t="s">
        <v>41</v>
      </c>
      <c r="C17" s="22" t="s">
        <v>62</v>
      </c>
      <c r="D17" s="19" t="s">
        <v>61</v>
      </c>
      <c r="E17" s="19"/>
      <c r="F17" s="20"/>
      <c r="G17" s="19" t="s">
        <v>33</v>
      </c>
      <c r="H17" s="22"/>
    </row>
    <row r="18" spans="1:8" ht="24" customHeight="1" x14ac:dyDescent="0.45">
      <c r="A18" s="21">
        <v>5</v>
      </c>
      <c r="B18" s="19" t="s">
        <v>42</v>
      </c>
      <c r="C18" s="22" t="s">
        <v>63</v>
      </c>
      <c r="D18" s="19" t="s">
        <v>64</v>
      </c>
      <c r="E18" s="19"/>
      <c r="F18" s="20"/>
      <c r="G18" s="19" t="s">
        <v>33</v>
      </c>
      <c r="H18" s="22"/>
    </row>
    <row r="19" spans="1:8" ht="24" customHeight="1" x14ac:dyDescent="0.45">
      <c r="A19" s="21">
        <v>6</v>
      </c>
      <c r="B19" s="19" t="s">
        <v>42</v>
      </c>
      <c r="C19" s="22" t="s">
        <v>65</v>
      </c>
      <c r="D19" s="19" t="s">
        <v>66</v>
      </c>
      <c r="E19" s="19"/>
      <c r="F19" s="20"/>
      <c r="G19" s="19" t="s">
        <v>33</v>
      </c>
      <c r="H19" s="22"/>
    </row>
    <row r="20" spans="1:8" ht="24" customHeight="1" x14ac:dyDescent="0.45">
      <c r="A20" s="21">
        <v>7</v>
      </c>
      <c r="B20" s="19" t="s">
        <v>42</v>
      </c>
      <c r="C20" s="22" t="s">
        <v>67</v>
      </c>
      <c r="D20" s="19" t="s">
        <v>66</v>
      </c>
      <c r="E20" s="19"/>
      <c r="F20" s="20"/>
      <c r="G20" s="19" t="s">
        <v>33</v>
      </c>
      <c r="H20" s="22"/>
    </row>
    <row r="21" spans="1:8" ht="24" customHeight="1" x14ac:dyDescent="0.45">
      <c r="A21" s="21">
        <v>8</v>
      </c>
      <c r="B21" s="19" t="s">
        <v>42</v>
      </c>
      <c r="C21" s="22" t="s">
        <v>68</v>
      </c>
      <c r="D21" s="19" t="s">
        <v>69</v>
      </c>
      <c r="E21" s="19"/>
      <c r="F21" s="20"/>
      <c r="G21" s="19" t="s">
        <v>33</v>
      </c>
      <c r="H21" s="22"/>
    </row>
    <row r="22" spans="1:8" ht="24" customHeight="1" x14ac:dyDescent="0.45">
      <c r="A22" s="21">
        <v>9</v>
      </c>
      <c r="B22" s="19" t="s">
        <v>42</v>
      </c>
      <c r="C22" s="22" t="s">
        <v>70</v>
      </c>
      <c r="D22" s="19" t="s">
        <v>71</v>
      </c>
      <c r="E22" s="19"/>
      <c r="F22" s="20"/>
      <c r="G22" s="19" t="s">
        <v>33</v>
      </c>
      <c r="H22" s="22"/>
    </row>
    <row r="23" spans="1:8" ht="24" customHeight="1" x14ac:dyDescent="0.45">
      <c r="A23" s="21">
        <v>10</v>
      </c>
      <c r="B23" s="19" t="s">
        <v>42</v>
      </c>
      <c r="C23" s="22" t="s">
        <v>72</v>
      </c>
      <c r="D23" s="19" t="s">
        <v>71</v>
      </c>
      <c r="E23" s="19"/>
      <c r="F23" s="20"/>
      <c r="G23" s="19" t="s">
        <v>33</v>
      </c>
      <c r="H23" s="22"/>
    </row>
    <row r="24" spans="1:8" ht="24" customHeight="1" x14ac:dyDescent="0.45">
      <c r="A24" s="21">
        <v>11</v>
      </c>
      <c r="B24" s="19" t="s">
        <v>43</v>
      </c>
      <c r="C24" s="22" t="s">
        <v>73</v>
      </c>
      <c r="D24" s="19" t="s">
        <v>69</v>
      </c>
      <c r="E24" s="19"/>
      <c r="F24" s="20"/>
      <c r="G24" s="19" t="s">
        <v>33</v>
      </c>
      <c r="H24" s="22"/>
    </row>
    <row r="25" spans="1:8" ht="24" customHeight="1" x14ac:dyDescent="0.45">
      <c r="A25" s="21">
        <v>12</v>
      </c>
      <c r="B25" s="19" t="s">
        <v>43</v>
      </c>
      <c r="C25" s="22" t="s">
        <v>74</v>
      </c>
      <c r="D25" s="19" t="s">
        <v>69</v>
      </c>
      <c r="E25" s="19"/>
      <c r="F25" s="20"/>
      <c r="G25" s="19" t="s">
        <v>33</v>
      </c>
      <c r="H25" s="22"/>
    </row>
    <row r="26" spans="1:8" ht="24" customHeight="1" x14ac:dyDescent="0.45">
      <c r="A26" s="21">
        <v>13</v>
      </c>
      <c r="B26" s="19" t="s">
        <v>43</v>
      </c>
      <c r="C26" s="22" t="s">
        <v>75</v>
      </c>
      <c r="D26" s="19" t="s">
        <v>69</v>
      </c>
      <c r="E26" s="19"/>
      <c r="F26" s="20"/>
      <c r="G26" s="19" t="s">
        <v>33</v>
      </c>
      <c r="H26" s="22"/>
    </row>
    <row r="27" spans="1:8" ht="24" customHeight="1" x14ac:dyDescent="0.45">
      <c r="A27" s="21">
        <v>14</v>
      </c>
      <c r="B27" s="19" t="s">
        <v>43</v>
      </c>
      <c r="C27" s="22" t="s">
        <v>76</v>
      </c>
      <c r="D27" s="19" t="s">
        <v>77</v>
      </c>
      <c r="E27" s="19"/>
      <c r="F27" s="20"/>
      <c r="G27" s="19" t="s">
        <v>33</v>
      </c>
      <c r="H27" s="22"/>
    </row>
    <row r="28" spans="1:8" ht="24" customHeight="1" x14ac:dyDescent="0.45">
      <c r="A28" s="21">
        <v>15</v>
      </c>
      <c r="B28" s="19" t="s">
        <v>43</v>
      </c>
      <c r="C28" s="22" t="s">
        <v>78</v>
      </c>
      <c r="D28" s="19" t="s">
        <v>79</v>
      </c>
      <c r="E28" s="19"/>
      <c r="F28" s="20"/>
      <c r="G28" s="19" t="s">
        <v>33</v>
      </c>
      <c r="H28" s="22"/>
    </row>
    <row r="29" spans="1:8" ht="24" customHeight="1" x14ac:dyDescent="0.45">
      <c r="A29" s="21">
        <v>16</v>
      </c>
      <c r="B29" s="19" t="s">
        <v>44</v>
      </c>
      <c r="C29" s="22" t="s">
        <v>80</v>
      </c>
      <c r="D29" s="19" t="s">
        <v>81</v>
      </c>
      <c r="E29" s="19"/>
      <c r="F29" s="20"/>
      <c r="G29" s="19" t="s">
        <v>33</v>
      </c>
      <c r="H29" s="22"/>
    </row>
    <row r="30" spans="1:8" ht="24" customHeight="1" x14ac:dyDescent="0.45">
      <c r="A30" s="21">
        <v>17</v>
      </c>
      <c r="B30" s="19" t="s">
        <v>44</v>
      </c>
      <c r="C30" s="22" t="s">
        <v>82</v>
      </c>
      <c r="D30" s="19" t="s">
        <v>81</v>
      </c>
      <c r="E30" s="19"/>
      <c r="F30" s="20"/>
      <c r="G30" s="19" t="s">
        <v>33</v>
      </c>
      <c r="H30" s="22"/>
    </row>
    <row r="31" spans="1:8" ht="24" customHeight="1" x14ac:dyDescent="0.45">
      <c r="A31" s="21">
        <v>18</v>
      </c>
      <c r="B31" s="19" t="s">
        <v>44</v>
      </c>
      <c r="C31" s="22" t="s">
        <v>83</v>
      </c>
      <c r="D31" s="19" t="s">
        <v>84</v>
      </c>
      <c r="E31" s="19"/>
      <c r="F31" s="20"/>
      <c r="G31" s="19" t="s">
        <v>33</v>
      </c>
      <c r="H31" s="22"/>
    </row>
    <row r="32" spans="1:8" ht="24" customHeight="1" x14ac:dyDescent="0.45">
      <c r="A32" s="21">
        <v>19</v>
      </c>
      <c r="B32" s="19" t="s">
        <v>44</v>
      </c>
      <c r="C32" s="22" t="s">
        <v>85</v>
      </c>
      <c r="D32" s="19" t="s">
        <v>84</v>
      </c>
      <c r="E32" s="19"/>
      <c r="F32" s="20"/>
      <c r="G32" s="19" t="s">
        <v>33</v>
      </c>
      <c r="H32" s="22"/>
    </row>
    <row r="33" spans="1:8" ht="24" customHeight="1" x14ac:dyDescent="0.45">
      <c r="A33" s="21">
        <v>20</v>
      </c>
      <c r="B33" s="19" t="s">
        <v>44</v>
      </c>
      <c r="C33" s="22" t="s">
        <v>86</v>
      </c>
      <c r="D33" s="19" t="s">
        <v>87</v>
      </c>
      <c r="E33" s="19"/>
      <c r="F33" s="20"/>
      <c r="G33" s="19" t="s">
        <v>33</v>
      </c>
      <c r="H33" s="22"/>
    </row>
    <row r="34" spans="1:8" ht="24" customHeight="1" x14ac:dyDescent="0.45">
      <c r="A34" s="21">
        <v>21</v>
      </c>
      <c r="B34" s="19" t="s">
        <v>44</v>
      </c>
      <c r="C34" s="22" t="s">
        <v>88</v>
      </c>
      <c r="D34" s="19" t="s">
        <v>87</v>
      </c>
      <c r="E34" s="19"/>
      <c r="F34" s="20"/>
      <c r="G34" s="19" t="s">
        <v>33</v>
      </c>
      <c r="H34" s="22"/>
    </row>
    <row r="35" spans="1:8" ht="24" customHeight="1" x14ac:dyDescent="0.45">
      <c r="A35" s="21">
        <v>22</v>
      </c>
      <c r="B35" s="19" t="s">
        <v>45</v>
      </c>
      <c r="C35" s="22" t="s">
        <v>89</v>
      </c>
      <c r="D35" s="19" t="s">
        <v>90</v>
      </c>
      <c r="E35" s="19"/>
      <c r="F35" s="20"/>
      <c r="G35" s="19" t="s">
        <v>33</v>
      </c>
      <c r="H35" s="22"/>
    </row>
    <row r="36" spans="1:8" ht="24" customHeight="1" x14ac:dyDescent="0.45">
      <c r="A36" s="21">
        <v>23</v>
      </c>
      <c r="B36" s="19" t="s">
        <v>45</v>
      </c>
      <c r="C36" s="22" t="s">
        <v>91</v>
      </c>
      <c r="D36" s="19" t="s">
        <v>90</v>
      </c>
      <c r="E36" s="19"/>
      <c r="F36" s="20"/>
      <c r="G36" s="19" t="s">
        <v>33</v>
      </c>
      <c r="H36" s="22"/>
    </row>
    <row r="37" spans="1:8" ht="24" customHeight="1" x14ac:dyDescent="0.45">
      <c r="A37" s="21">
        <v>24</v>
      </c>
      <c r="B37" s="19" t="s">
        <v>45</v>
      </c>
      <c r="C37" s="22" t="s">
        <v>92</v>
      </c>
      <c r="D37" s="19" t="s">
        <v>93</v>
      </c>
      <c r="E37" s="19"/>
      <c r="F37" s="20"/>
      <c r="G37" s="19" t="s">
        <v>33</v>
      </c>
      <c r="H37" s="22"/>
    </row>
    <row r="38" spans="1:8" ht="24" customHeight="1" x14ac:dyDescent="0.45">
      <c r="A38" s="21">
        <v>25</v>
      </c>
      <c r="B38" s="19" t="s">
        <v>45</v>
      </c>
      <c r="C38" s="22" t="s">
        <v>94</v>
      </c>
      <c r="D38" s="19" t="s">
        <v>95</v>
      </c>
      <c r="E38" s="19"/>
      <c r="F38" s="20"/>
      <c r="G38" s="19" t="s">
        <v>33</v>
      </c>
      <c r="H38" s="22"/>
    </row>
    <row r="39" spans="1:8" ht="24" customHeight="1" x14ac:dyDescent="0.45">
      <c r="A39" s="21">
        <v>26</v>
      </c>
      <c r="B39" s="19" t="s">
        <v>45</v>
      </c>
      <c r="C39" s="22" t="s">
        <v>96</v>
      </c>
      <c r="D39" s="19" t="s">
        <v>97</v>
      </c>
      <c r="E39" s="19"/>
      <c r="F39" s="20"/>
      <c r="G39" s="19" t="s">
        <v>33</v>
      </c>
      <c r="H39" s="22"/>
    </row>
    <row r="40" spans="1:8" ht="24" customHeight="1" x14ac:dyDescent="0.45">
      <c r="A40" s="21">
        <v>27</v>
      </c>
      <c r="B40" s="19" t="s">
        <v>45</v>
      </c>
      <c r="C40" s="22" t="s">
        <v>98</v>
      </c>
      <c r="D40" s="19" t="s">
        <v>97</v>
      </c>
      <c r="E40" s="19"/>
      <c r="F40" s="20"/>
      <c r="G40" s="19" t="s">
        <v>33</v>
      </c>
      <c r="H40" s="22"/>
    </row>
    <row r="41" spans="1:8" ht="24" customHeight="1" x14ac:dyDescent="0.45">
      <c r="A41" s="21">
        <v>28</v>
      </c>
      <c r="B41" s="19"/>
      <c r="C41" s="22"/>
      <c r="D41" s="19"/>
      <c r="E41" s="19"/>
      <c r="F41" s="20"/>
      <c r="G41" s="19"/>
      <c r="H41" s="22"/>
    </row>
    <row r="42" spans="1:8" ht="24" customHeight="1" x14ac:dyDescent="0.45">
      <c r="A42" s="21">
        <v>29</v>
      </c>
      <c r="B42" s="19"/>
      <c r="C42" s="22"/>
      <c r="D42" s="19"/>
      <c r="E42" s="19"/>
      <c r="F42" s="20"/>
      <c r="G42" s="19"/>
      <c r="H42" s="22"/>
    </row>
    <row r="43" spans="1:8" ht="24" customHeight="1" x14ac:dyDescent="0.45">
      <c r="A43" s="21">
        <v>30</v>
      </c>
      <c r="B43" s="19"/>
      <c r="C43" s="22"/>
      <c r="D43" s="19"/>
      <c r="E43" s="19"/>
      <c r="F43" s="20"/>
      <c r="G43" s="19"/>
      <c r="H43" s="22"/>
    </row>
    <row r="44" spans="1:8" ht="24" customHeight="1" x14ac:dyDescent="0.45">
      <c r="A44" s="21">
        <v>31</v>
      </c>
      <c r="B44" s="19"/>
      <c r="C44" s="22"/>
      <c r="D44" s="19"/>
      <c r="E44" s="19"/>
      <c r="F44" s="20"/>
      <c r="G44" s="19"/>
      <c r="H44" s="22"/>
    </row>
    <row r="45" spans="1:8" ht="24" customHeight="1" x14ac:dyDescent="0.45">
      <c r="A45" s="21">
        <v>32</v>
      </c>
      <c r="B45" s="19"/>
      <c r="C45" s="22"/>
      <c r="D45" s="19"/>
      <c r="E45" s="19"/>
      <c r="F45" s="20"/>
      <c r="G45" s="19"/>
      <c r="H45" s="22"/>
    </row>
    <row r="46" spans="1:8" ht="24" customHeight="1" x14ac:dyDescent="0.45">
      <c r="A46" s="21">
        <v>33</v>
      </c>
      <c r="B46" s="19"/>
      <c r="C46" s="22"/>
      <c r="D46" s="19"/>
      <c r="E46" s="19"/>
      <c r="F46" s="20"/>
      <c r="G46" s="19"/>
      <c r="H46" s="22"/>
    </row>
    <row r="49" spans="1:1" x14ac:dyDescent="0.45">
      <c r="A49" s="10" t="s">
        <v>29</v>
      </c>
    </row>
  </sheetData>
  <autoFilter ref="A13:H46" xr:uid="{00000000-0009-0000-0000-000002000000}"/>
  <mergeCells count="1">
    <mergeCell ref="A11:D11"/>
  </mergeCells>
  <dataValidations count="2">
    <dataValidation type="list" allowBlank="1" sqref="B14:B46" xr:uid="{00000000-0002-0000-0200-000000000000}">
      <formula1>L_Phase</formula1>
      <formula2>0</formula2>
    </dataValidation>
    <dataValidation type="list" allowBlank="1" sqref="G14:G46" xr:uid="{00000000-0002-0000-0200-000001000000}">
      <formula1>L_Status</formula1>
      <formula2>0</formula2>
    </dataValidation>
  </dataValidations>
  <pageMargins left="0.5" right="0.5" top="0.6" bottom="0.6" header="0.511811023622047" footer="0.511811023622047"/>
  <pageSetup paperSize="9" fitToHeight="0" orientation="landscape" horizontalDpi="300" verticalDpi="30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B18"/>
  <sheetViews>
    <sheetView showGridLines="0" zoomScaleNormal="100" workbookViewId="0"/>
  </sheetViews>
  <sheetFormatPr baseColWidth="10" defaultColWidth="8.6640625" defaultRowHeight="14.25" x14ac:dyDescent="0.45"/>
  <cols>
    <col min="1" max="2" width="26" customWidth="1"/>
  </cols>
  <sheetData>
    <row r="1" spans="1:2" ht="18.75" customHeight="1" x14ac:dyDescent="0.45"/>
    <row r="2" spans="1:2" ht="18.75" customHeight="1" x14ac:dyDescent="0.45"/>
    <row r="3" spans="1:2" ht="18.75" customHeight="1" x14ac:dyDescent="0.45"/>
    <row r="4" spans="1:2" ht="18.75" customHeight="1" x14ac:dyDescent="0.45"/>
    <row r="5" spans="1:2" ht="18.75" customHeight="1" x14ac:dyDescent="0.45"/>
    <row r="6" spans="1:2" ht="18.75" x14ac:dyDescent="0.5">
      <c r="A6" s="2" t="s">
        <v>99</v>
      </c>
    </row>
    <row r="7" spans="1:2" x14ac:dyDescent="0.45">
      <c r="A7" s="3" t="s">
        <v>100</v>
      </c>
    </row>
    <row r="8" spans="1:2" ht="3" customHeight="1" x14ac:dyDescent="0.45">
      <c r="A8" s="4"/>
      <c r="B8" s="4"/>
    </row>
    <row r="10" spans="1:2" x14ac:dyDescent="0.45">
      <c r="A10" s="23" t="s">
        <v>38</v>
      </c>
      <c r="B10" s="23" t="s">
        <v>55</v>
      </c>
    </row>
    <row r="11" spans="1:2" x14ac:dyDescent="0.45">
      <c r="A11" s="24" t="s">
        <v>41</v>
      </c>
      <c r="B11" s="24" t="s">
        <v>33</v>
      </c>
    </row>
    <row r="12" spans="1:2" x14ac:dyDescent="0.45">
      <c r="A12" s="24" t="s">
        <v>42</v>
      </c>
      <c r="B12" s="24" t="s">
        <v>34</v>
      </c>
    </row>
    <row r="13" spans="1:2" x14ac:dyDescent="0.45">
      <c r="A13" s="24" t="s">
        <v>43</v>
      </c>
      <c r="B13" s="24" t="s">
        <v>35</v>
      </c>
    </row>
    <row r="14" spans="1:2" x14ac:dyDescent="0.45">
      <c r="A14" s="24" t="s">
        <v>44</v>
      </c>
      <c r="B14" s="24" t="s">
        <v>36</v>
      </c>
    </row>
    <row r="15" spans="1:2" x14ac:dyDescent="0.45">
      <c r="A15" s="24" t="s">
        <v>45</v>
      </c>
    </row>
    <row r="18" spans="1:1" x14ac:dyDescent="0.45">
      <c r="A18" s="10" t="s">
        <v>29</v>
      </c>
    </row>
  </sheetData>
  <pageMargins left="0.5" right="0.5" top="0.6" bottom="0.6" header="0.511811023622047" footer="0.511811023622047"/>
  <pageSetup paperSize="9" fitToHeight="0" orientation="portrait" horizontalDpi="300" verticalDpi="3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5</vt:i4>
      </vt:variant>
    </vt:vector>
  </HeadingPairs>
  <TitlesOfParts>
    <vt:vector size="9" baseType="lpstr">
      <vt:lpstr>Anleitung</vt:lpstr>
      <vt:lpstr>Übersicht</vt:lpstr>
      <vt:lpstr>Checkliste</vt:lpstr>
      <vt:lpstr>Listen</vt:lpstr>
      <vt:lpstr>Anleitung!Druckbereich</vt:lpstr>
      <vt:lpstr>Checkliste!Druckbereich</vt:lpstr>
      <vt:lpstr>Listen!Druckbereich</vt:lpstr>
      <vt:lpstr>Übersicht!Druckbereich</vt:lpstr>
      <vt:lpstr>Checkliste!Drucktitel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Sven Brun</cp:lastModifiedBy>
  <cp:revision>0</cp:revision>
  <dcterms:created xsi:type="dcterms:W3CDTF">2026-09-09T13:31:30Z</dcterms:created>
  <dcterms:modified xsi:type="dcterms:W3CDTF">2026-09-17T17:57:39Z</dcterms:modified>
  <dc:language>en-US</dc:language>
</cp:coreProperties>
</file>