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1_Phasenübergreifend/"/>
    </mc:Choice>
  </mc:AlternateContent>
  <xr:revisionPtr revIDLastSave="0" documentId="8_{8F7B3BDA-E278-404D-A809-B01C526660A6}" xr6:coauthVersionLast="47" xr6:coauthVersionMax="47" xr10:uidLastSave="{00000000-0000-0000-0000-000000000000}"/>
  <bookViews>
    <workbookView xWindow="-98" yWindow="-98" windowWidth="21795" windowHeight="12975" tabRatio="500" activeTab="2" xr2:uid="{00000000-000D-0000-FFFF-FFFF00000000}"/>
  </bookViews>
  <sheets>
    <sheet name="Anleitung" sheetId="1" r:id="rId1"/>
    <sheet name="Auswertung" sheetId="2" r:id="rId2"/>
    <sheet name="Adressen" sheetId="3" r:id="rId3"/>
    <sheet name="Listen" sheetId="4" r:id="rId4"/>
  </sheets>
  <definedNames>
    <definedName name="_xlnm._FilterDatabase" localSheetId="2" hidden="1">Adressen!$A$13:$R$163</definedName>
    <definedName name="_xlnm.Print_Area" localSheetId="2">Adressen!$A$1:$R$166</definedName>
    <definedName name="_xlnm.Print_Area" localSheetId="0">Anleitung!$A$1:$B$40</definedName>
    <definedName name="_xlnm.Print_Area" localSheetId="1">Auswertung!$A$1:$N$70</definedName>
    <definedName name="_xlnm.Print_Area" localSheetId="3">Listen!$A$1:$C$38</definedName>
    <definedName name="_xlnm.Print_Titles" localSheetId="2">Adressen!$13:$13</definedName>
    <definedName name="L_Gruppe">OFFSET(Listen!$A$11,0,0,MAX(1,LOOKUP(2,1/(Listen!$A$11:$A$35&lt;&gt;""),ROW(Listen!$A$11:$A$35))-10),1)</definedName>
    <definedName name="L_JaNein">OFFSET(Listen!$C$11,0,0,MAX(1,LOOKUP(2,1/(Listen!$C$11:$C$12&lt;&gt;""),ROW(Listen!$C$11:$C$12))-10),1)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63" i="3" l="1"/>
  <c r="K162" i="3"/>
  <c r="K161" i="3"/>
  <c r="K160" i="3"/>
  <c r="K159" i="3"/>
  <c r="K158" i="3"/>
  <c r="K157" i="3"/>
  <c r="K156" i="3"/>
  <c r="K155" i="3"/>
  <c r="K154" i="3"/>
  <c r="K153" i="3"/>
  <c r="K152" i="3"/>
  <c r="K151" i="3"/>
  <c r="K150" i="3"/>
  <c r="K149" i="3"/>
  <c r="K148" i="3"/>
  <c r="K147" i="3"/>
  <c r="K146" i="3"/>
  <c r="K145" i="3"/>
  <c r="K144" i="3"/>
  <c r="K143" i="3"/>
  <c r="K142" i="3"/>
  <c r="K141" i="3"/>
  <c r="K140" i="3"/>
  <c r="K139" i="3"/>
  <c r="K138" i="3"/>
  <c r="K137" i="3"/>
  <c r="K136" i="3"/>
  <c r="K135" i="3"/>
  <c r="K134" i="3"/>
  <c r="K133" i="3"/>
  <c r="K132" i="3"/>
  <c r="K131" i="3"/>
  <c r="K130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D41" i="2"/>
  <c r="E41" i="2" s="1"/>
  <c r="D40" i="2"/>
  <c r="E40" i="2" s="1"/>
  <c r="D39" i="2"/>
  <c r="E39" i="2" s="1"/>
  <c r="E38" i="2"/>
  <c r="D38" i="2"/>
  <c r="D37" i="2"/>
  <c r="E37" i="2" s="1"/>
  <c r="D36" i="2"/>
  <c r="E36" i="2" s="1"/>
  <c r="D35" i="2"/>
  <c r="E35" i="2" s="1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 s="1"/>
  <c r="D25" i="2"/>
  <c r="E25" i="2" s="1"/>
  <c r="D24" i="2"/>
  <c r="E24" i="2" s="1"/>
  <c r="D23" i="2"/>
  <c r="E23" i="2" s="1"/>
  <c r="D22" i="2"/>
  <c r="E22" i="2" s="1"/>
  <c r="D21" i="2"/>
  <c r="E21" i="2" s="1"/>
  <c r="B21" i="2"/>
  <c r="A21" i="2"/>
  <c r="D20" i="2"/>
  <c r="E20" i="2" s="1"/>
  <c r="B20" i="2"/>
  <c r="A20" i="2"/>
  <c r="D19" i="2"/>
  <c r="E19" i="2" s="1"/>
  <c r="B19" i="2"/>
  <c r="A19" i="2"/>
  <c r="D18" i="2"/>
  <c r="E18" i="2" s="1"/>
  <c r="B18" i="2"/>
  <c r="A18" i="2"/>
  <c r="D17" i="2"/>
  <c r="E17" i="2" s="1"/>
  <c r="B17" i="2"/>
  <c r="A17" i="2"/>
  <c r="B12" i="2"/>
  <c r="B11" i="2"/>
  <c r="B10" i="2"/>
  <c r="B13" i="2" l="1"/>
  <c r="B28" i="2"/>
  <c r="B25" i="2"/>
  <c r="B27" i="2"/>
  <c r="B26" i="2"/>
</calcChain>
</file>

<file path=xl/sharedStrings.xml><?xml version="1.0" encoding="utf-8"?>
<sst xmlns="http://schemas.openxmlformats.org/spreadsheetml/2006/main" count="137" uniqueCount="111">
  <si>
    <t>Adressstammliste</t>
  </si>
  <si>
    <t>Toolbox Sportkoordination · phasenübergreifend</t>
  </si>
  <si>
    <t>Wofür dieses Tool</t>
  </si>
  <si>
    <t>Die Liste führt alle Kontakte des Netzwerks an einem Ort: Kontaktdaten, Zuordnung zu einer Gruppe, die</t>
  </si>
  <si>
    <t>Einschätzung von Einfluss und Interesse sowie bis zu fünf frei benennbare Verteiler.</t>
  </si>
  <si>
    <t>Sie beantwortet damit beide Fragen, die im Alltag auftauchen: Wen muss ich anschreiben, und wen muss ich</t>
  </si>
  <si>
    <t>eng einbinden?</t>
  </si>
  <si>
    <t>So gehen Sie vor</t>
  </si>
  <si>
    <t>1.</t>
  </si>
  <si>
    <t>Pro Person eine Zeile. Bei mehreren Funktionen die Person zweimal erfassen statt Funktionen zu mischen.</t>
  </si>
  <si>
    <t>2.</t>
  </si>
  <si>
    <t>Gruppe aus dem Dropdown wählen. Fehlt eine Gruppe, wird sie auf dem Blatt «Listen» ergänzt – Dropdown und Auswertung ziehen automatisch nach.</t>
  </si>
  <si>
    <t>3.</t>
  </si>
  <si>
    <t>Die fünf Verteilerspalten mit türkiser Kopfzelle selbst benennen, zum Beispiel Newsletter, ERFA, Umfragen, Jahresbericht, Wertschätzungsanlass. Nicht benötigte Spalten leer lassen.</t>
  </si>
  <si>
    <t>4.</t>
  </si>
  <si>
    <t>Einfluss und Interesse mit 1 bis 5 einschätzen; der empfohlene Umgang wird abgeleitet. Die Schwellenwerte oben sind anpassbar.</t>
  </si>
  <si>
    <t>5.</t>
  </si>
  <si>
    <t>Beim Versand nach der gewünschten Verteilerspalte filtern und die Adressen kopieren.</t>
  </si>
  <si>
    <t>6.</t>
  </si>
  <si>
    <t>Blatt «Auswertung» zeigt die Verteilung als Diagramm und meldet unvollständige Einträge.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</si>
  <si>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</si>
  <si>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</si>
  <si>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</si>
  <si>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</si>
  <si>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</si>
  <si>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Einfluss</t>
  </si>
  <si>
    <t>Wie stark kann die Person ein Vorhaben fördern oder blockieren?</t>
  </si>
  <si>
    <t>Interesse</t>
  </si>
  <si>
    <t>Wie stark ist sie vom Thema betroffen oder dafür engagiert?</t>
  </si>
  <si>
    <t>Gruppen ändern</t>
  </si>
  <si>
    <t>Wird eine Gruppe auf dem Blatt «Listen» umbenannt, muss die Zuordnung in den bereits erfassten Zeilen angepasst werden – am einfachsten über Suchen und Ersetzen.</t>
  </si>
  <si>
    <t>Aktualität</t>
  </si>
  <si>
    <t>Kontaktdaten in Vereinen ändern jährlich. Eine Bereinigung nach den Hauptversammlungen im Frühling hält die Liste brauchbar.</t>
  </si>
  <si>
    <t>Hinweis</t>
  </si>
  <si>
    <t>Die Liste enthält Personendaten und Einschätzungen zu Personen. Sie ist vertraulich zu behandeln,</t>
  </si>
  <si>
    <t>nur für den vorgesehenen Zweck zu verwenden und nicht an Dritte weiterzugeben. Einschätzungen zu</t>
  </si>
  <si>
    <t>Einfluss und Interesse sachlich formulieren.</t>
  </si>
  <si>
    <t>Beim Versand von Sammelmails die Adressen ins Blindkopie-Feld setzen. Kontakte, die nicht mehr</t>
  </si>
  <si>
    <t>angeschrieben werden wollen, sind zu entfernen. Anwendung in eigener Verantwortung.</t>
  </si>
  <si>
    <t>© 2026 Sven Brun · studio13nord.ch · Version 1.0 / September 2026</t>
  </si>
  <si>
    <t>Auswertung</t>
  </si>
  <si>
    <t>Berechnet sich automatisch aus «Adressen» und «Listen».</t>
  </si>
  <si>
    <t>Kontakte total</t>
  </si>
  <si>
    <t>ohne E-Mail-Adresse</t>
  </si>
  <si>
    <t>ohne Gruppenzuordnung</t>
  </si>
  <si>
    <t>ohne Einschätzung</t>
  </si>
  <si>
    <t>Verteiler</t>
  </si>
  <si>
    <t>Kontakte pro Gruppe</t>
  </si>
  <si>
    <t>Personen</t>
  </si>
  <si>
    <t>Gruppe</t>
  </si>
  <si>
    <t>Empfohlener Umgang</t>
  </si>
  <si>
    <t>Kategorie</t>
  </si>
  <si>
    <t>Eng einbinden</t>
  </si>
  <si>
    <t>Zufrieden halten</t>
  </si>
  <si>
    <t>Laufend informieren</t>
  </si>
  <si>
    <t>Beobachten</t>
  </si>
  <si>
    <t>Kontakte, Einschätzung und Verteiler an einem Ort. Hellgrüne Felder sind Eingabefelder.</t>
  </si>
  <si>
    <t>Einfluss gilt als hoch ab</t>
  </si>
  <si>
    <t>Die fünf Verteilerspalten (türkise Kopfzellen) frei benennen – nicht benötigte leer lassen.</t>
  </si>
  <si>
    <t>Interesse gilt als hoch ab</t>
  </si>
  <si>
    <t>Gruppen werden auf dem Blatt «Listen» ergänzt oder gelöscht; Dropdown und Auswertung ziehen automatisch nach.</t>
  </si>
  <si>
    <t>Nr</t>
  </si>
  <si>
    <t>Name</t>
  </si>
  <si>
    <t>Vorname</t>
  </si>
  <si>
    <t>Organisation</t>
  </si>
  <si>
    <t>Funktion</t>
  </si>
  <si>
    <t>E-Mail</t>
  </si>
  <si>
    <t>Telefon</t>
  </si>
  <si>
    <t>Einfluss (1–5)</t>
  </si>
  <si>
    <t>Interesse (1–5)</t>
  </si>
  <si>
    <t>Newsletter</t>
  </si>
  <si>
    <t>ERFA</t>
  </si>
  <si>
    <t>Umfragen</t>
  </si>
  <si>
    <t>Letzter Kontakt</t>
  </si>
  <si>
    <t>Notizen</t>
  </si>
  <si>
    <t>Muster</t>
  </si>
  <si>
    <t>Anna</t>
  </si>
  <si>
    <t>Gemeinde Musterdorf</t>
  </si>
  <si>
    <t>Gemeinderätin Bildung</t>
  </si>
  <si>
    <t>Politik</t>
  </si>
  <si>
    <t>anna.muster@example.ch</t>
  </si>
  <si>
    <t>Ja</t>
  </si>
  <si>
    <t>Nein</t>
  </si>
  <si>
    <t>Beispiel</t>
  </si>
  <si>
    <t>Peter</t>
  </si>
  <si>
    <t>Schule Musterdorf</t>
  </si>
  <si>
    <t>Schulleiter</t>
  </si>
  <si>
    <t>Schule</t>
  </si>
  <si>
    <t>peter.beispiel@example.ch</t>
  </si>
  <si>
    <t>Lea</t>
  </si>
  <si>
    <t>TV Musterdorf</t>
  </si>
  <si>
    <t>Präsidentin</t>
  </si>
  <si>
    <t>Verein</t>
  </si>
  <si>
    <t>Keller</t>
  </si>
  <si>
    <t>Marc</t>
  </si>
  <si>
    <t>Spitex Region</t>
  </si>
  <si>
    <t>Geschäftsleitung</t>
  </si>
  <si>
    <t>Gesundheit / Soziales</t>
  </si>
  <si>
    <t>marc.keller@example.ch</t>
  </si>
  <si>
    <t>Listen</t>
  </si>
  <si>
    <t>Gruppen frei ergänzen, ändern oder löschen. Dropdown und Auswertung ziehen automatisch nach.</t>
  </si>
  <si>
    <t>Bis zu 25 Gruppen. Leere Zeilen dazwischen vermeiden – sie unterbrechen die Auswahlliste.</t>
  </si>
  <si>
    <t>Ja / Nein</t>
  </si>
  <si>
    <t>Verwaltung</t>
  </si>
  <si>
    <t>Verband</t>
  </si>
  <si>
    <t>Private</t>
  </si>
  <si>
    <t>Kanton</t>
  </si>
  <si>
    <t>Medien</t>
  </si>
  <si>
    <t>Weitere</t>
  </si>
  <si>
    <t>Prototyp</t>
  </si>
  <si>
    <t>lea.prototyp@example.ch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</si>
</sst>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b/>
      <sz val="10"/>
      <color rgb="FF0D1B2A"/>
      <name val="Arial"/>
      <charset val="1"/>
    </font>
    <font>
      <i/>
      <sz val="9.5"/>
      <color rgb="FF5A6672"/>
      <name val="Arial"/>
      <charset val="1"/>
    </font>
    <font>
      <sz val="10"/>
      <color rgb="FF5A6672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0" fontId="9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horizontal="center" vertical="top"/>
    </xf>
    <xf numFmtId="0" fontId="10" fillId="0" borderId="0" xfId="0" applyFont="1"/>
    <xf numFmtId="0" fontId="8" fillId="3" borderId="1" xfId="0" applyFont="1" applyFill="1" applyBorder="1" applyAlignment="1">
      <alignment horizontal="center" vertical="top"/>
    </xf>
    <xf numFmtId="0" fontId="11" fillId="0" borderId="0" xfId="0" applyFont="1"/>
    <xf numFmtId="0" fontId="10" fillId="2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 wrapText="1"/>
    </xf>
    <xf numFmtId="164" fontId="8" fillId="3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9" fillId="5" borderId="1" xfId="0" applyFont="1" applyFill="1" applyBorder="1"/>
    <xf numFmtId="0" fontId="13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Kontakte pro Gruppe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2CFA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Auswertung!$D$17:$D$41</c:f>
              <c:strCache>
                <c:ptCount val="10"/>
                <c:pt idx="0">
                  <c:v>Politik</c:v>
                </c:pt>
                <c:pt idx="1">
                  <c:v>Verwaltung</c:v>
                </c:pt>
                <c:pt idx="2">
                  <c:v>Schule</c:v>
                </c:pt>
                <c:pt idx="3">
                  <c:v>Verein</c:v>
                </c:pt>
                <c:pt idx="4">
                  <c:v>Verband</c:v>
                </c:pt>
                <c:pt idx="5">
                  <c:v>Gesundheit / Soziales</c:v>
                </c:pt>
                <c:pt idx="6">
                  <c:v>Private</c:v>
                </c:pt>
                <c:pt idx="7">
                  <c:v>Kanton</c:v>
                </c:pt>
                <c:pt idx="8">
                  <c:v>Medien</c:v>
                </c:pt>
                <c:pt idx="9">
                  <c:v>Weitere</c:v>
                </c:pt>
              </c:strCache>
            </c:strRef>
          </c:cat>
          <c:val>
            <c:numRef>
              <c:f>Auswertung!$E$17:$E$41</c:f>
              <c:numCache>
                <c:formatCode>General</c:formatCode>
                <c:ptCount val="2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0-4E48-8907-BF7FCF07A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326953"/>
        <c:axId val="18891084"/>
      </c:barChart>
      <c:catAx>
        <c:axId val="7932695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8891084"/>
        <c:crosses val="autoZero"/>
        <c:auto val="1"/>
        <c:lblAlgn val="ctr"/>
        <c:lblOffset val="100"/>
        <c:noMultiLvlLbl val="0"/>
      </c:catAx>
      <c:valAx>
        <c:axId val="188910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932695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Einfluss und Interesse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Kontakte</c:v>
          </c:tx>
          <c:spPr>
            <a:ln w="28440">
              <a:noFill/>
            </a:ln>
          </c:spPr>
          <c:marker>
            <c:symbol val="circle"/>
            <c:size val="8"/>
            <c:spPr>
              <a:solidFill>
                <a:srgbClr val="22CFA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Adressen!$J$14:$J$163</c:f>
              <c:numCache>
                <c:formatCode>General</c:formatCode>
                <c:ptCount val="150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</c:numCache>
            </c:numRef>
          </c:xVal>
          <c:yVal>
            <c:numRef>
              <c:f>Adressen!$I$14:$I$163</c:f>
              <c:numCache>
                <c:formatCode>General</c:formatCode>
                <c:ptCount val="150"/>
                <c:pt idx="0">
                  <c:v>5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979-4894-8F79-51F477DAD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59528"/>
        <c:axId val="7104063"/>
      </c:scatterChart>
      <c:valAx>
        <c:axId val="7259528"/>
        <c:scaling>
          <c:orientation val="minMax"/>
          <c:max val="5.5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CH" sz="1000" b="1" strike="noStrike" spc="-1">
                    <a:solidFill>
                      <a:srgbClr val="000000"/>
                    </a:solidFill>
                    <a:latin typeface="Calibri"/>
                  </a:rPr>
                  <a:t>Interesse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104063"/>
        <c:crosses val="autoZero"/>
        <c:crossBetween val="midCat"/>
      </c:valAx>
      <c:valAx>
        <c:axId val="7104063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CH" sz="1000" b="1" strike="noStrike" spc="-1">
                    <a:solidFill>
                      <a:srgbClr val="000000"/>
                    </a:solidFill>
                    <a:latin typeface="Calibri"/>
                  </a:rPr>
                  <a:t>Einfluss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259528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34</xdr:row>
      <xdr:rowOff>64478</xdr:rowOff>
    </xdr:from>
    <xdr:to>
      <xdr:col>13</xdr:col>
      <xdr:colOff>42840</xdr:colOff>
      <xdr:row>64</xdr:row>
      <xdr:rowOff>99593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4763</xdr:colOff>
      <xdr:row>14</xdr:row>
      <xdr:rowOff>174016</xdr:rowOff>
    </xdr:from>
    <xdr:to>
      <xdr:col>13</xdr:col>
      <xdr:colOff>43733</xdr:colOff>
      <xdr:row>33</xdr:row>
      <xdr:rowOff>95236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lea.prototyp@example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0"/>
  <sheetViews>
    <sheetView showGridLines="0" topLeftCell="A26" zoomScaleNormal="100" workbookViewId="0">
      <selection activeCell="A29" sqref="A29"/>
    </sheetView>
  </sheetViews>
  <sheetFormatPr baseColWidth="10" defaultColWidth="8.6640625" defaultRowHeight="14.25" x14ac:dyDescent="0.45"/>
  <cols>
    <col min="1" max="1" width="15.53125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 t="s">
        <v>5</v>
      </c>
    </row>
    <row r="14" spans="1:2" x14ac:dyDescent="0.45">
      <c r="A14" s="5" t="s">
        <v>6</v>
      </c>
    </row>
    <row r="16" spans="1:2" x14ac:dyDescent="0.45">
      <c r="A16" s="4" t="s">
        <v>7</v>
      </c>
    </row>
    <row r="17" spans="1:2" x14ac:dyDescent="0.45">
      <c r="A17" s="6" t="s">
        <v>8</v>
      </c>
      <c r="B17" s="5" t="s">
        <v>9</v>
      </c>
    </row>
    <row r="18" spans="1:2" x14ac:dyDescent="0.45">
      <c r="A18" s="6" t="s">
        <v>10</v>
      </c>
      <c r="B18" s="5" t="s">
        <v>11</v>
      </c>
    </row>
    <row r="19" spans="1:2" x14ac:dyDescent="0.45">
      <c r="A19" s="6" t="s">
        <v>12</v>
      </c>
      <c r="B19" s="5" t="s">
        <v>13</v>
      </c>
    </row>
    <row r="20" spans="1:2" x14ac:dyDescent="0.45">
      <c r="A20" s="6" t="s">
        <v>14</v>
      </c>
      <c r="B20" s="5" t="s">
        <v>15</v>
      </c>
    </row>
    <row r="21" spans="1:2" x14ac:dyDescent="0.45">
      <c r="A21" s="6" t="s">
        <v>16</v>
      </c>
      <c r="B21" s="5" t="s">
        <v>17</v>
      </c>
    </row>
    <row r="22" spans="1:2" x14ac:dyDescent="0.45">
      <c r="A22" s="6" t="s">
        <v>18</v>
      </c>
      <c r="B22" s="5" t="s">
        <v>19</v>
      </c>
    </row>
    <row r="24" spans="1:2" x14ac:dyDescent="0.45">
      <c r="A24" s="4" t="s">
        <v>20</v>
      </c>
    </row>
    <row r="25" spans="1:2" x14ac:dyDescent="0.45">
      <c r="A25" s="7" t="s">
        <v>21</v>
      </c>
      <c r="B25" s="5" t="s">
        <v>22</v>
      </c>
    </row>
    <row r="26" spans="1:2" x14ac:dyDescent="0.45">
      <c r="A26" s="8" t="s">
        <v>23</v>
      </c>
      <c r="B26" s="5" t="s">
        <v>24</v>
      </c>
    </row>
    <row r="27" spans="1:2" x14ac:dyDescent="0.45">
      <c r="A27" s="6" t="s">
        <v>25</v>
      </c>
      <c r="B27" s="5" t="s">
        <v>26</v>
      </c>
    </row>
    <row r="28" spans="1:2" x14ac:dyDescent="0.45">
      <c r="A28" s="6" t="s">
        <v>27</v>
      </c>
      <c r="B28" s="5" t="s">
        <v>28</v>
      </c>
    </row>
    <row r="29" spans="1:2" x14ac:dyDescent="0.45">
      <c r="A29" s="6" t="s">
        <v>29</v>
      </c>
      <c r="B29" s="5" t="s">
        <v>30</v>
      </c>
    </row>
    <row r="30" spans="1:2" x14ac:dyDescent="0.45">
      <c r="A30" s="6" t="s">
        <v>31</v>
      </c>
      <c r="B30" s="5" t="s">
        <v>32</v>
      </c>
    </row>
    <row r="32" spans="1:2" x14ac:dyDescent="0.45">
      <c r="A32" s="4" t="s">
        <v>33</v>
      </c>
    </row>
    <row r="33" spans="1:1" x14ac:dyDescent="0.45">
      <c r="A33" s="5" t="s">
        <v>34</v>
      </c>
    </row>
    <row r="34" spans="1:1" x14ac:dyDescent="0.45">
      <c r="A34" s="5" t="s">
        <v>35</v>
      </c>
    </row>
    <row r="35" spans="1:1" x14ac:dyDescent="0.45">
      <c r="A35" s="5" t="s">
        <v>36</v>
      </c>
    </row>
    <row r="36" spans="1:1" x14ac:dyDescent="0.45">
      <c r="A36" s="5" t="s">
        <v>37</v>
      </c>
    </row>
    <row r="37" spans="1:1" x14ac:dyDescent="0.45">
      <c r="A37" s="5" t="s">
        <v>38</v>
      </c>
    </row>
    <row r="40" spans="1:1" x14ac:dyDescent="0.45">
      <c r="A40" s="9" t="s">
        <v>39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0"/>
  <sheetViews>
    <sheetView showGridLines="0" zoomScaleNormal="100" workbookViewId="0">
      <selection activeCell="E11" sqref="E11"/>
    </sheetView>
  </sheetViews>
  <sheetFormatPr baseColWidth="10" defaultColWidth="8.6640625" defaultRowHeight="14.25" x14ac:dyDescent="0.45"/>
  <cols>
    <col min="1" max="1" width="30" customWidth="1"/>
    <col min="2" max="2" width="12" customWidth="1"/>
    <col min="3" max="3" width="4" customWidth="1"/>
    <col min="4" max="4" width="30" customWidth="1"/>
    <col min="5" max="5" width="12" customWidth="1"/>
    <col min="6" max="7" width="4" customWidth="1"/>
    <col min="8" max="14" width="12" customWidth="1"/>
  </cols>
  <sheetData>
    <row r="1" spans="1:10" ht="18.75" customHeight="1" x14ac:dyDescent="0.45"/>
    <row r="2" spans="1:10" ht="18.75" customHeight="1" x14ac:dyDescent="0.45"/>
    <row r="3" spans="1:10" ht="18.75" customHeight="1" x14ac:dyDescent="0.45"/>
    <row r="4" spans="1:10" ht="18.75" customHeight="1" x14ac:dyDescent="0.45"/>
    <row r="5" spans="1:10" ht="18.75" customHeight="1" x14ac:dyDescent="0.45"/>
    <row r="6" spans="1:10" ht="18.75" x14ac:dyDescent="0.5">
      <c r="A6" s="1" t="s">
        <v>40</v>
      </c>
    </row>
    <row r="7" spans="1:10" x14ac:dyDescent="0.45">
      <c r="A7" s="2" t="s">
        <v>41</v>
      </c>
    </row>
    <row r="8" spans="1:10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</row>
    <row r="10" spans="1:10" x14ac:dyDescent="0.45">
      <c r="A10" s="10" t="s">
        <v>42</v>
      </c>
      <c r="B10" s="11">
        <f>COUNTA(Adressen!$B$14:$B$163)</f>
        <v>4</v>
      </c>
    </row>
    <row r="11" spans="1:10" x14ac:dyDescent="0.45">
      <c r="A11" s="12" t="s">
        <v>43</v>
      </c>
      <c r="B11" s="11">
        <f>SUMPRODUCT((Adressen!$B$14:$B$163&lt;&gt;"")*(Adressen!$G$14:$G$163=""))</f>
        <v>0</v>
      </c>
    </row>
    <row r="12" spans="1:10" x14ac:dyDescent="0.45">
      <c r="A12" s="12" t="s">
        <v>44</v>
      </c>
      <c r="B12" s="11">
        <f>SUMPRODUCT((Adressen!$B$14:$B$163&lt;&gt;"")*(Adressen!$F$14:$F$163=""))</f>
        <v>0</v>
      </c>
    </row>
    <row r="13" spans="1:10" x14ac:dyDescent="0.45">
      <c r="A13" s="12" t="s">
        <v>45</v>
      </c>
      <c r="B13" s="11">
        <f>SUMPRODUCT((Adressen!$B$14:$B$163&lt;&gt;"")*(Adressen!$K$14:$K$163=""))</f>
        <v>0</v>
      </c>
    </row>
    <row r="15" spans="1:10" x14ac:dyDescent="0.45">
      <c r="A15" s="4" t="s">
        <v>46</v>
      </c>
      <c r="D15" s="4" t="s">
        <v>47</v>
      </c>
    </row>
    <row r="16" spans="1:10" ht="30" customHeight="1" x14ac:dyDescent="0.45">
      <c r="A16" s="13" t="s">
        <v>46</v>
      </c>
      <c r="B16" s="13" t="s">
        <v>48</v>
      </c>
      <c r="C16" s="13"/>
      <c r="D16" s="13" t="s">
        <v>49</v>
      </c>
      <c r="E16" s="13" t="s">
        <v>48</v>
      </c>
    </row>
    <row r="17" spans="1:5" x14ac:dyDescent="0.45">
      <c r="A17" s="14" t="str">
        <f>IF(Adressen!$L$13="","(nicht benannt)",Adressen!$L$13)</f>
        <v>Newsletter</v>
      </c>
      <c r="B17" s="15">
        <f>COUNTIF(Adressen!$L$14:$L$163,"Ja")</f>
        <v>4</v>
      </c>
      <c r="D17" s="14" t="str">
        <f>IF(Listen!$A11="","",Listen!$A11)</f>
        <v>Politik</v>
      </c>
      <c r="E17" s="15">
        <f>IF($D17="","",COUNTIF(Adressen!$F$14:$F$163,$D17))</f>
        <v>1</v>
      </c>
    </row>
    <row r="18" spans="1:5" x14ac:dyDescent="0.45">
      <c r="A18" s="14" t="str">
        <f>IF(Adressen!$M$13="","(nicht benannt)",Adressen!$M$13)</f>
        <v>ERFA</v>
      </c>
      <c r="B18" s="15">
        <f>COUNTIF(Adressen!$M$14:$M$163,"Ja")</f>
        <v>2</v>
      </c>
      <c r="D18" s="14" t="str">
        <f>IF(Listen!$A12="","",Listen!$A12)</f>
        <v>Verwaltung</v>
      </c>
      <c r="E18" s="15">
        <f>IF($D18="","",COUNTIF(Adressen!$F$14:$F$163,$D18))</f>
        <v>0</v>
      </c>
    </row>
    <row r="19" spans="1:5" x14ac:dyDescent="0.45">
      <c r="A19" s="14" t="str">
        <f>IF(Adressen!$N$13="","(nicht benannt)",Adressen!$N$13)</f>
        <v>Umfragen</v>
      </c>
      <c r="B19" s="15">
        <f>COUNTIF(Adressen!$N$14:$N$163,"Ja")</f>
        <v>3</v>
      </c>
      <c r="D19" s="14" t="str">
        <f>IF(Listen!$A13="","",Listen!$A13)</f>
        <v>Schule</v>
      </c>
      <c r="E19" s="15">
        <f>IF($D19="","",COUNTIF(Adressen!$F$14:$F$163,$D19))</f>
        <v>1</v>
      </c>
    </row>
    <row r="20" spans="1:5" x14ac:dyDescent="0.45">
      <c r="A20" s="14" t="str">
        <f>IF(Adressen!$O$13="","(nicht benannt)",Adressen!$O$13)</f>
        <v>(nicht benannt)</v>
      </c>
      <c r="B20" s="15">
        <f>COUNTIF(Adressen!$O$14:$O$163,"Ja")</f>
        <v>0</v>
      </c>
      <c r="D20" s="14" t="str">
        <f>IF(Listen!$A14="","",Listen!$A14)</f>
        <v>Verein</v>
      </c>
      <c r="E20" s="15">
        <f>IF($D20="","",COUNTIF(Adressen!$F$14:$F$163,$D20))</f>
        <v>1</v>
      </c>
    </row>
    <row r="21" spans="1:5" x14ac:dyDescent="0.45">
      <c r="A21" s="14" t="str">
        <f>IF(Adressen!$P$13="","(nicht benannt)",Adressen!$P$13)</f>
        <v>(nicht benannt)</v>
      </c>
      <c r="B21" s="15">
        <f>COUNTIF(Adressen!$P$14:$P$163,"Ja")</f>
        <v>0</v>
      </c>
      <c r="D21" s="14" t="str">
        <f>IF(Listen!$A15="","",Listen!$A15)</f>
        <v>Verband</v>
      </c>
      <c r="E21" s="15">
        <f>IF($D21="","",COUNTIF(Adressen!$F$14:$F$163,$D21))</f>
        <v>0</v>
      </c>
    </row>
    <row r="22" spans="1:5" x14ac:dyDescent="0.45">
      <c r="D22" s="14" t="str">
        <f>IF(Listen!$A16="","",Listen!$A16)</f>
        <v>Gesundheit / Soziales</v>
      </c>
      <c r="E22" s="15">
        <f>IF($D22="","",COUNTIF(Adressen!$F$14:$F$163,$D22))</f>
        <v>1</v>
      </c>
    </row>
    <row r="23" spans="1:5" x14ac:dyDescent="0.45">
      <c r="A23" s="4" t="s">
        <v>50</v>
      </c>
      <c r="D23" s="14" t="str">
        <f>IF(Listen!$A17="","",Listen!$A17)</f>
        <v>Private</v>
      </c>
      <c r="E23" s="15">
        <f>IF($D23="","",COUNTIF(Adressen!$F$14:$F$163,$D23))</f>
        <v>0</v>
      </c>
    </row>
    <row r="24" spans="1:5" ht="30" customHeight="1" x14ac:dyDescent="0.45">
      <c r="A24" s="13" t="s">
        <v>51</v>
      </c>
      <c r="B24" s="13" t="s">
        <v>48</v>
      </c>
      <c r="D24" s="14" t="str">
        <f>IF(Listen!$A18="","",Listen!$A18)</f>
        <v>Kanton</v>
      </c>
      <c r="E24" s="15">
        <f>IF($D24="","",COUNTIF(Adressen!$F$14:$F$163,$D24))</f>
        <v>0</v>
      </c>
    </row>
    <row r="25" spans="1:5" x14ac:dyDescent="0.45">
      <c r="A25" s="12" t="s">
        <v>52</v>
      </c>
      <c r="B25" s="11">
        <f>COUNTIF(Adressen!$K$14:$K$163,"Eng einbinden")</f>
        <v>1</v>
      </c>
      <c r="D25" s="14" t="str">
        <f>IF(Listen!$A19="","",Listen!$A19)</f>
        <v>Medien</v>
      </c>
      <c r="E25" s="15">
        <f>IF($D25="","",COUNTIF(Adressen!$F$14:$F$163,$D25))</f>
        <v>0</v>
      </c>
    </row>
    <row r="26" spans="1:5" x14ac:dyDescent="0.45">
      <c r="A26" s="12" t="s">
        <v>53</v>
      </c>
      <c r="B26" s="11">
        <f>COUNTIF(Adressen!$K$14:$K$163,"Zufrieden halten")</f>
        <v>1</v>
      </c>
      <c r="D26" s="14" t="str">
        <f>IF(Listen!$A20="","",Listen!$A20)</f>
        <v>Weitere</v>
      </c>
      <c r="E26" s="15">
        <f>IF($D26="","",COUNTIF(Adressen!$F$14:$F$163,$D26))</f>
        <v>0</v>
      </c>
    </row>
    <row r="27" spans="1:5" x14ac:dyDescent="0.45">
      <c r="A27" s="12" t="s">
        <v>54</v>
      </c>
      <c r="B27" s="11">
        <f>COUNTIF(Adressen!$K$14:$K$163,"Laufend informieren")</f>
        <v>1</v>
      </c>
      <c r="D27" s="14" t="str">
        <f>IF(Listen!$A21="","",Listen!$A21)</f>
        <v/>
      </c>
      <c r="E27" s="15" t="str">
        <f>IF($D27="","",COUNTIF(Adressen!$F$14:$F$163,$D27))</f>
        <v/>
      </c>
    </row>
    <row r="28" spans="1:5" x14ac:dyDescent="0.45">
      <c r="A28" s="12" t="s">
        <v>55</v>
      </c>
      <c r="B28" s="11">
        <f>COUNTIF(Adressen!$K$14:$K$163,"Beobachten")</f>
        <v>1</v>
      </c>
      <c r="D28" s="14" t="str">
        <f>IF(Listen!$A22="","",Listen!$A22)</f>
        <v/>
      </c>
      <c r="E28" s="15" t="str">
        <f>IF($D28="","",COUNTIF(Adressen!$F$14:$F$163,$D28))</f>
        <v/>
      </c>
    </row>
    <row r="29" spans="1:5" x14ac:dyDescent="0.45">
      <c r="D29" s="14" t="str">
        <f>IF(Listen!$A23="","",Listen!$A23)</f>
        <v/>
      </c>
      <c r="E29" s="15" t="str">
        <f>IF($D29="","",COUNTIF(Adressen!$F$14:$F$163,$D29))</f>
        <v/>
      </c>
    </row>
    <row r="30" spans="1:5" x14ac:dyDescent="0.45">
      <c r="D30" s="14" t="str">
        <f>IF(Listen!$A24="","",Listen!$A24)</f>
        <v/>
      </c>
      <c r="E30" s="15" t="str">
        <f>IF($D30="","",COUNTIF(Adressen!$F$14:$F$163,$D30))</f>
        <v/>
      </c>
    </row>
    <row r="31" spans="1:5" x14ac:dyDescent="0.45">
      <c r="D31" s="14" t="str">
        <f>IF(Listen!$A25="","",Listen!$A25)</f>
        <v/>
      </c>
      <c r="E31" s="15" t="str">
        <f>IF($D31="","",COUNTIF(Adressen!$F$14:$F$163,$D31))</f>
        <v/>
      </c>
    </row>
    <row r="32" spans="1:5" x14ac:dyDescent="0.45">
      <c r="D32" s="14" t="str">
        <f>IF(Listen!$A26="","",Listen!$A26)</f>
        <v/>
      </c>
      <c r="E32" s="15" t="str">
        <f>IF($D32="","",COUNTIF(Adressen!$F$14:$F$163,$D32))</f>
        <v/>
      </c>
    </row>
    <row r="33" spans="4:5" x14ac:dyDescent="0.45">
      <c r="D33" s="14" t="str">
        <f>IF(Listen!$A27="","",Listen!$A27)</f>
        <v/>
      </c>
      <c r="E33" s="15" t="str">
        <f>IF($D33="","",COUNTIF(Adressen!$F$14:$F$163,$D33))</f>
        <v/>
      </c>
    </row>
    <row r="34" spans="4:5" x14ac:dyDescent="0.45">
      <c r="D34" s="14" t="str">
        <f>IF(Listen!$A28="","",Listen!$A28)</f>
        <v/>
      </c>
      <c r="E34" s="15" t="str">
        <f>IF($D34="","",COUNTIF(Adressen!$F$14:$F$163,$D34))</f>
        <v/>
      </c>
    </row>
    <row r="35" spans="4:5" x14ac:dyDescent="0.45">
      <c r="D35" s="14" t="str">
        <f>IF(Listen!$A29="","",Listen!$A29)</f>
        <v/>
      </c>
      <c r="E35" s="15" t="str">
        <f>IF($D35="","",COUNTIF(Adressen!$F$14:$F$163,$D35))</f>
        <v/>
      </c>
    </row>
    <row r="36" spans="4:5" x14ac:dyDescent="0.45">
      <c r="D36" s="14" t="str">
        <f>IF(Listen!$A30="","",Listen!$A30)</f>
        <v/>
      </c>
      <c r="E36" s="15" t="str">
        <f>IF($D36="","",COUNTIF(Adressen!$F$14:$F$163,$D36))</f>
        <v/>
      </c>
    </row>
    <row r="37" spans="4:5" x14ac:dyDescent="0.45">
      <c r="D37" s="14" t="str">
        <f>IF(Listen!$A31="","",Listen!$A31)</f>
        <v/>
      </c>
      <c r="E37" s="15" t="str">
        <f>IF($D37="","",COUNTIF(Adressen!$F$14:$F$163,$D37))</f>
        <v/>
      </c>
    </row>
    <row r="38" spans="4:5" x14ac:dyDescent="0.45">
      <c r="D38" s="14" t="str">
        <f>IF(Listen!$A32="","",Listen!$A32)</f>
        <v/>
      </c>
      <c r="E38" s="15" t="str">
        <f>IF($D38="","",COUNTIF(Adressen!$F$14:$F$163,$D38))</f>
        <v/>
      </c>
    </row>
    <row r="39" spans="4:5" x14ac:dyDescent="0.45">
      <c r="D39" s="14" t="str">
        <f>IF(Listen!$A33="","",Listen!$A33)</f>
        <v/>
      </c>
      <c r="E39" s="15" t="str">
        <f>IF($D39="","",COUNTIF(Adressen!$F$14:$F$163,$D39))</f>
        <v/>
      </c>
    </row>
    <row r="40" spans="4:5" x14ac:dyDescent="0.45">
      <c r="D40" s="14" t="str">
        <f>IF(Listen!$A34="","",Listen!$A34)</f>
        <v/>
      </c>
      <c r="E40" s="15" t="str">
        <f>IF($D40="","",COUNTIF(Adressen!$F$14:$F$163,$D40))</f>
        <v/>
      </c>
    </row>
    <row r="41" spans="4:5" x14ac:dyDescent="0.45">
      <c r="D41" s="14" t="str">
        <f>IF(Listen!$A35="","",Listen!$A35)</f>
        <v/>
      </c>
      <c r="E41" s="15" t="str">
        <f>IF($D41="","",COUNTIF(Adressen!$F$14:$F$163,$D41))</f>
        <v/>
      </c>
    </row>
    <row r="70" spans="1:1" x14ac:dyDescent="0.45">
      <c r="A70" s="9" t="s">
        <v>39</v>
      </c>
    </row>
  </sheetData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66"/>
  <sheetViews>
    <sheetView showGridLines="0" tabSelected="1" zoomScaleNormal="10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D19" sqref="D19"/>
    </sheetView>
  </sheetViews>
  <sheetFormatPr baseColWidth="10" defaultColWidth="8.6640625" defaultRowHeight="14.25" x14ac:dyDescent="0.45"/>
  <cols>
    <col min="1" max="1" width="5" customWidth="1"/>
    <col min="2" max="2" width="20" customWidth="1"/>
    <col min="3" max="3" width="16" customWidth="1"/>
    <col min="4" max="4" width="26" customWidth="1"/>
    <col min="5" max="5" width="22" customWidth="1"/>
    <col min="6" max="6" width="20" customWidth="1"/>
    <col min="7" max="7" width="30" customWidth="1"/>
    <col min="8" max="8" width="16" customWidth="1"/>
    <col min="9" max="9" width="14" customWidth="1"/>
    <col min="10" max="10" width="15" customWidth="1"/>
    <col min="11" max="11" width="22" customWidth="1"/>
    <col min="12" max="17" width="14" customWidth="1"/>
    <col min="18" max="18" width="26" customWidth="1"/>
  </cols>
  <sheetData>
    <row r="1" spans="1:18" ht="18.75" customHeight="1" x14ac:dyDescent="0.45"/>
    <row r="2" spans="1:18" ht="18.75" customHeight="1" x14ac:dyDescent="0.45"/>
    <row r="3" spans="1:18" ht="18.75" customHeight="1" x14ac:dyDescent="0.45"/>
    <row r="4" spans="1:18" ht="18.75" customHeight="1" x14ac:dyDescent="0.45"/>
    <row r="5" spans="1:18" ht="18.75" customHeight="1" x14ac:dyDescent="0.45"/>
    <row r="6" spans="1:18" ht="18.75" x14ac:dyDescent="0.5">
      <c r="A6" s="1" t="s">
        <v>0</v>
      </c>
    </row>
    <row r="7" spans="1:18" x14ac:dyDescent="0.45">
      <c r="A7" s="2" t="s">
        <v>56</v>
      </c>
    </row>
    <row r="8" spans="1:18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10" spans="1:18" x14ac:dyDescent="0.45">
      <c r="A10" s="16" t="s">
        <v>57</v>
      </c>
      <c r="D10" s="17">
        <v>4</v>
      </c>
      <c r="F10" s="18" t="s">
        <v>58</v>
      </c>
    </row>
    <row r="11" spans="1:18" x14ac:dyDescent="0.45">
      <c r="A11" s="16" t="s">
        <v>59</v>
      </c>
      <c r="D11" s="17">
        <v>4</v>
      </c>
      <c r="F11" s="18" t="s">
        <v>60</v>
      </c>
    </row>
    <row r="13" spans="1:18" ht="30" customHeight="1" x14ac:dyDescent="0.45">
      <c r="A13" s="13" t="s">
        <v>61</v>
      </c>
      <c r="B13" s="13" t="s">
        <v>62</v>
      </c>
      <c r="C13" s="13" t="s">
        <v>63</v>
      </c>
      <c r="D13" s="13" t="s">
        <v>64</v>
      </c>
      <c r="E13" s="13" t="s">
        <v>65</v>
      </c>
      <c r="F13" s="13" t="s">
        <v>49</v>
      </c>
      <c r="G13" s="13" t="s">
        <v>66</v>
      </c>
      <c r="H13" s="13" t="s">
        <v>67</v>
      </c>
      <c r="I13" s="13" t="s">
        <v>68</v>
      </c>
      <c r="J13" s="13" t="s">
        <v>69</v>
      </c>
      <c r="K13" s="13" t="s">
        <v>50</v>
      </c>
      <c r="L13" s="19" t="s">
        <v>70</v>
      </c>
      <c r="M13" s="19" t="s">
        <v>71</v>
      </c>
      <c r="N13" s="19" t="s">
        <v>72</v>
      </c>
      <c r="O13" s="19"/>
      <c r="P13" s="19"/>
      <c r="Q13" s="13" t="s">
        <v>73</v>
      </c>
      <c r="R13" s="13" t="s">
        <v>74</v>
      </c>
    </row>
    <row r="14" spans="1:18" ht="24" customHeight="1" x14ac:dyDescent="0.45">
      <c r="A14" s="20">
        <v>1</v>
      </c>
      <c r="B14" s="21" t="s">
        <v>75</v>
      </c>
      <c r="C14" s="21" t="s">
        <v>76</v>
      </c>
      <c r="D14" s="21" t="s">
        <v>77</v>
      </c>
      <c r="E14" s="21" t="s">
        <v>78</v>
      </c>
      <c r="F14" s="21" t="s">
        <v>79</v>
      </c>
      <c r="G14" s="21" t="s">
        <v>80</v>
      </c>
      <c r="H14" s="21"/>
      <c r="I14" s="17">
        <v>5</v>
      </c>
      <c r="J14" s="17">
        <v>3</v>
      </c>
      <c r="K14" s="22" t="str">
        <f t="shared" ref="K14:K45" si="0">IF(OR($I14="",$J14=""),"",IF(AND($I14&gt;=$D$10,$J14&gt;=$D$11),"Eng einbinden",IF(AND($I14&gt;=$D$10,$J14&lt;$D$11),"Zufrieden halten",IF(AND($I14&lt;$D$10,$J14&gt;=$D$11),"Laufend informieren","Beobachten"))))</f>
        <v>Zufrieden halten</v>
      </c>
      <c r="L14" s="17" t="s">
        <v>81</v>
      </c>
      <c r="M14" s="17" t="s">
        <v>82</v>
      </c>
      <c r="N14" s="17" t="s">
        <v>81</v>
      </c>
      <c r="O14" s="17"/>
      <c r="P14" s="17"/>
      <c r="Q14" s="23"/>
      <c r="R14" s="24"/>
    </row>
    <row r="15" spans="1:18" ht="24" customHeight="1" x14ac:dyDescent="0.45">
      <c r="A15" s="20">
        <v>2</v>
      </c>
      <c r="B15" s="21" t="s">
        <v>83</v>
      </c>
      <c r="C15" s="21" t="s">
        <v>84</v>
      </c>
      <c r="D15" s="21" t="s">
        <v>85</v>
      </c>
      <c r="E15" s="21" t="s">
        <v>86</v>
      </c>
      <c r="F15" s="21" t="s">
        <v>87</v>
      </c>
      <c r="G15" s="21" t="s">
        <v>88</v>
      </c>
      <c r="H15" s="21"/>
      <c r="I15" s="17">
        <v>4</v>
      </c>
      <c r="J15" s="17">
        <v>5</v>
      </c>
      <c r="K15" s="22" t="str">
        <f t="shared" si="0"/>
        <v>Eng einbinden</v>
      </c>
      <c r="L15" s="17" t="s">
        <v>81</v>
      </c>
      <c r="M15" s="17" t="s">
        <v>81</v>
      </c>
      <c r="N15" s="17" t="s">
        <v>81</v>
      </c>
      <c r="O15" s="17"/>
      <c r="P15" s="17"/>
      <c r="Q15" s="23"/>
      <c r="R15" s="24"/>
    </row>
    <row r="16" spans="1:18" ht="24" customHeight="1" x14ac:dyDescent="0.45">
      <c r="A16" s="20">
        <v>3</v>
      </c>
      <c r="B16" s="21" t="s">
        <v>109</v>
      </c>
      <c r="C16" s="21" t="s">
        <v>89</v>
      </c>
      <c r="D16" s="21" t="s">
        <v>90</v>
      </c>
      <c r="E16" s="21" t="s">
        <v>91</v>
      </c>
      <c r="F16" s="21" t="s">
        <v>92</v>
      </c>
      <c r="G16" s="21" t="s">
        <v>110</v>
      </c>
      <c r="H16" s="21"/>
      <c r="I16" s="17">
        <v>2</v>
      </c>
      <c r="J16" s="17">
        <v>5</v>
      </c>
      <c r="K16" s="22" t="str">
        <f t="shared" si="0"/>
        <v>Laufend informieren</v>
      </c>
      <c r="L16" s="17" t="s">
        <v>81</v>
      </c>
      <c r="M16" s="17" t="s">
        <v>81</v>
      </c>
      <c r="N16" s="17" t="s">
        <v>81</v>
      </c>
      <c r="O16" s="17"/>
      <c r="P16" s="17"/>
      <c r="Q16" s="23"/>
      <c r="R16" s="24"/>
    </row>
    <row r="17" spans="1:18" ht="24" customHeight="1" x14ac:dyDescent="0.45">
      <c r="A17" s="20">
        <v>4</v>
      </c>
      <c r="B17" s="21" t="s">
        <v>93</v>
      </c>
      <c r="C17" s="21" t="s">
        <v>94</v>
      </c>
      <c r="D17" s="21" t="s">
        <v>95</v>
      </c>
      <c r="E17" s="21" t="s">
        <v>96</v>
      </c>
      <c r="F17" s="21" t="s">
        <v>97</v>
      </c>
      <c r="G17" s="21" t="s">
        <v>98</v>
      </c>
      <c r="H17" s="21"/>
      <c r="I17" s="17">
        <v>2</v>
      </c>
      <c r="J17" s="17">
        <v>3</v>
      </c>
      <c r="K17" s="22" t="str">
        <f t="shared" si="0"/>
        <v>Beobachten</v>
      </c>
      <c r="L17" s="17" t="s">
        <v>81</v>
      </c>
      <c r="M17" s="17" t="s">
        <v>82</v>
      </c>
      <c r="N17" s="17" t="s">
        <v>82</v>
      </c>
      <c r="O17" s="17"/>
      <c r="P17" s="17"/>
      <c r="Q17" s="23"/>
      <c r="R17" s="24"/>
    </row>
    <row r="18" spans="1:18" ht="24" customHeight="1" x14ac:dyDescent="0.45">
      <c r="A18" s="20">
        <v>5</v>
      </c>
      <c r="B18" s="21"/>
      <c r="C18" s="21"/>
      <c r="D18" s="21"/>
      <c r="E18" s="21"/>
      <c r="F18" s="21"/>
      <c r="G18" s="21"/>
      <c r="H18" s="21"/>
      <c r="I18" s="17"/>
      <c r="J18" s="17"/>
      <c r="K18" s="22" t="str">
        <f t="shared" si="0"/>
        <v/>
      </c>
      <c r="L18" s="17"/>
      <c r="M18" s="17"/>
      <c r="N18" s="17"/>
      <c r="O18" s="17"/>
      <c r="P18" s="17"/>
      <c r="Q18" s="23"/>
      <c r="R18" s="24"/>
    </row>
    <row r="19" spans="1:18" ht="24" customHeight="1" x14ac:dyDescent="0.45">
      <c r="A19" s="20">
        <v>6</v>
      </c>
      <c r="B19" s="21"/>
      <c r="C19" s="21"/>
      <c r="D19" s="21"/>
      <c r="E19" s="21"/>
      <c r="F19" s="21"/>
      <c r="G19" s="21"/>
      <c r="H19" s="21"/>
      <c r="I19" s="17"/>
      <c r="J19" s="17"/>
      <c r="K19" s="22" t="str">
        <f t="shared" si="0"/>
        <v/>
      </c>
      <c r="L19" s="17"/>
      <c r="M19" s="17"/>
      <c r="N19" s="17"/>
      <c r="O19" s="17"/>
      <c r="P19" s="17"/>
      <c r="Q19" s="23"/>
      <c r="R19" s="24"/>
    </row>
    <row r="20" spans="1:18" ht="24" customHeight="1" x14ac:dyDescent="0.45">
      <c r="A20" s="20">
        <v>7</v>
      </c>
      <c r="B20" s="21"/>
      <c r="C20" s="21"/>
      <c r="D20" s="21"/>
      <c r="E20" s="21"/>
      <c r="F20" s="21"/>
      <c r="G20" s="21"/>
      <c r="H20" s="21"/>
      <c r="I20" s="17"/>
      <c r="J20" s="17"/>
      <c r="K20" s="22" t="str">
        <f t="shared" si="0"/>
        <v/>
      </c>
      <c r="L20" s="17"/>
      <c r="M20" s="17"/>
      <c r="N20" s="17"/>
      <c r="O20" s="17"/>
      <c r="P20" s="17"/>
      <c r="Q20" s="23"/>
      <c r="R20" s="24"/>
    </row>
    <row r="21" spans="1:18" ht="24" customHeight="1" x14ac:dyDescent="0.45">
      <c r="A21" s="20">
        <v>8</v>
      </c>
      <c r="B21" s="21"/>
      <c r="C21" s="21"/>
      <c r="D21" s="21"/>
      <c r="E21" s="21"/>
      <c r="F21" s="21"/>
      <c r="G21" s="21"/>
      <c r="H21" s="21"/>
      <c r="I21" s="17"/>
      <c r="J21" s="17"/>
      <c r="K21" s="22" t="str">
        <f t="shared" si="0"/>
        <v/>
      </c>
      <c r="L21" s="17"/>
      <c r="M21" s="17"/>
      <c r="N21" s="17"/>
      <c r="O21" s="17"/>
      <c r="P21" s="17"/>
      <c r="Q21" s="23"/>
      <c r="R21" s="24"/>
    </row>
    <row r="22" spans="1:18" ht="24" customHeight="1" x14ac:dyDescent="0.45">
      <c r="A22" s="20">
        <v>9</v>
      </c>
      <c r="B22" s="21"/>
      <c r="C22" s="21"/>
      <c r="D22" s="21"/>
      <c r="E22" s="21"/>
      <c r="F22" s="21"/>
      <c r="G22" s="21"/>
      <c r="H22" s="21"/>
      <c r="I22" s="17"/>
      <c r="J22" s="17"/>
      <c r="K22" s="22" t="str">
        <f t="shared" si="0"/>
        <v/>
      </c>
      <c r="L22" s="17"/>
      <c r="M22" s="17"/>
      <c r="N22" s="17"/>
      <c r="O22" s="17"/>
      <c r="P22" s="17"/>
      <c r="Q22" s="23"/>
      <c r="R22" s="24"/>
    </row>
    <row r="23" spans="1:18" ht="24" customHeight="1" x14ac:dyDescent="0.45">
      <c r="A23" s="20">
        <v>10</v>
      </c>
      <c r="B23" s="21"/>
      <c r="C23" s="21"/>
      <c r="D23" s="21"/>
      <c r="E23" s="21"/>
      <c r="F23" s="21"/>
      <c r="G23" s="21"/>
      <c r="H23" s="21"/>
      <c r="I23" s="17"/>
      <c r="J23" s="17"/>
      <c r="K23" s="22" t="str">
        <f t="shared" si="0"/>
        <v/>
      </c>
      <c r="L23" s="17"/>
      <c r="M23" s="17"/>
      <c r="N23" s="17"/>
      <c r="O23" s="17"/>
      <c r="P23" s="17"/>
      <c r="Q23" s="23"/>
      <c r="R23" s="24"/>
    </row>
    <row r="24" spans="1:18" ht="24" customHeight="1" x14ac:dyDescent="0.45">
      <c r="A24" s="20">
        <v>11</v>
      </c>
      <c r="B24" s="21"/>
      <c r="C24" s="21"/>
      <c r="D24" s="21"/>
      <c r="E24" s="21"/>
      <c r="F24" s="21"/>
      <c r="G24" s="21"/>
      <c r="H24" s="21"/>
      <c r="I24" s="17"/>
      <c r="J24" s="17"/>
      <c r="K24" s="22" t="str">
        <f t="shared" si="0"/>
        <v/>
      </c>
      <c r="L24" s="17"/>
      <c r="M24" s="17"/>
      <c r="N24" s="17"/>
      <c r="O24" s="17"/>
      <c r="P24" s="17"/>
      <c r="Q24" s="23"/>
      <c r="R24" s="24"/>
    </row>
    <row r="25" spans="1:18" ht="24" customHeight="1" x14ac:dyDescent="0.45">
      <c r="A25" s="20">
        <v>12</v>
      </c>
      <c r="B25" s="21"/>
      <c r="C25" s="21"/>
      <c r="D25" s="21"/>
      <c r="E25" s="21"/>
      <c r="F25" s="21"/>
      <c r="G25" s="21"/>
      <c r="H25" s="21"/>
      <c r="I25" s="17"/>
      <c r="J25" s="17"/>
      <c r="K25" s="22" t="str">
        <f t="shared" si="0"/>
        <v/>
      </c>
      <c r="L25" s="17"/>
      <c r="M25" s="17"/>
      <c r="N25" s="17"/>
      <c r="O25" s="17"/>
      <c r="P25" s="17"/>
      <c r="Q25" s="23"/>
      <c r="R25" s="24"/>
    </row>
    <row r="26" spans="1:18" ht="24" customHeight="1" x14ac:dyDescent="0.45">
      <c r="A26" s="20">
        <v>13</v>
      </c>
      <c r="B26" s="21"/>
      <c r="C26" s="21"/>
      <c r="D26" s="21"/>
      <c r="E26" s="21"/>
      <c r="F26" s="21"/>
      <c r="G26" s="21"/>
      <c r="H26" s="21"/>
      <c r="I26" s="17"/>
      <c r="J26" s="17"/>
      <c r="K26" s="22" t="str">
        <f t="shared" si="0"/>
        <v/>
      </c>
      <c r="L26" s="17"/>
      <c r="M26" s="17"/>
      <c r="N26" s="17"/>
      <c r="O26" s="17"/>
      <c r="P26" s="17"/>
      <c r="Q26" s="23"/>
      <c r="R26" s="24"/>
    </row>
    <row r="27" spans="1:18" ht="24" customHeight="1" x14ac:dyDescent="0.45">
      <c r="A27" s="20">
        <v>14</v>
      </c>
      <c r="B27" s="21"/>
      <c r="C27" s="21"/>
      <c r="D27" s="21"/>
      <c r="E27" s="21"/>
      <c r="F27" s="21"/>
      <c r="G27" s="21"/>
      <c r="H27" s="21"/>
      <c r="I27" s="17"/>
      <c r="J27" s="17"/>
      <c r="K27" s="22" t="str">
        <f t="shared" si="0"/>
        <v/>
      </c>
      <c r="L27" s="17"/>
      <c r="M27" s="17"/>
      <c r="N27" s="17"/>
      <c r="O27" s="17"/>
      <c r="P27" s="17"/>
      <c r="Q27" s="23"/>
      <c r="R27" s="24"/>
    </row>
    <row r="28" spans="1:18" ht="24" customHeight="1" x14ac:dyDescent="0.45">
      <c r="A28" s="20">
        <v>15</v>
      </c>
      <c r="B28" s="21"/>
      <c r="C28" s="21"/>
      <c r="D28" s="21"/>
      <c r="E28" s="21"/>
      <c r="F28" s="21"/>
      <c r="G28" s="21"/>
      <c r="H28" s="21"/>
      <c r="I28" s="17"/>
      <c r="J28" s="17"/>
      <c r="K28" s="22" t="str">
        <f t="shared" si="0"/>
        <v/>
      </c>
      <c r="L28" s="17"/>
      <c r="M28" s="17"/>
      <c r="N28" s="17"/>
      <c r="O28" s="17"/>
      <c r="P28" s="17"/>
      <c r="Q28" s="23"/>
      <c r="R28" s="24"/>
    </row>
    <row r="29" spans="1:18" ht="24" customHeight="1" x14ac:dyDescent="0.45">
      <c r="A29" s="20">
        <v>16</v>
      </c>
      <c r="B29" s="21"/>
      <c r="C29" s="21"/>
      <c r="D29" s="21"/>
      <c r="E29" s="21"/>
      <c r="F29" s="21"/>
      <c r="G29" s="21"/>
      <c r="H29" s="21"/>
      <c r="I29" s="17"/>
      <c r="J29" s="17"/>
      <c r="K29" s="22" t="str">
        <f t="shared" si="0"/>
        <v/>
      </c>
      <c r="L29" s="17"/>
      <c r="M29" s="17"/>
      <c r="N29" s="17"/>
      <c r="O29" s="17"/>
      <c r="P29" s="17"/>
      <c r="Q29" s="23"/>
      <c r="R29" s="24"/>
    </row>
    <row r="30" spans="1:18" ht="24" customHeight="1" x14ac:dyDescent="0.45">
      <c r="A30" s="20">
        <v>17</v>
      </c>
      <c r="B30" s="21"/>
      <c r="C30" s="21"/>
      <c r="D30" s="21"/>
      <c r="E30" s="21"/>
      <c r="F30" s="21"/>
      <c r="G30" s="21"/>
      <c r="H30" s="21"/>
      <c r="I30" s="17"/>
      <c r="J30" s="17"/>
      <c r="K30" s="22" t="str">
        <f t="shared" si="0"/>
        <v/>
      </c>
      <c r="L30" s="17"/>
      <c r="M30" s="17"/>
      <c r="N30" s="17"/>
      <c r="O30" s="17"/>
      <c r="P30" s="17"/>
      <c r="Q30" s="23"/>
      <c r="R30" s="24"/>
    </row>
    <row r="31" spans="1:18" ht="24" customHeight="1" x14ac:dyDescent="0.45">
      <c r="A31" s="20">
        <v>18</v>
      </c>
      <c r="B31" s="21"/>
      <c r="C31" s="21"/>
      <c r="D31" s="21"/>
      <c r="E31" s="21"/>
      <c r="F31" s="21"/>
      <c r="G31" s="21"/>
      <c r="H31" s="21"/>
      <c r="I31" s="17"/>
      <c r="J31" s="17"/>
      <c r="K31" s="22" t="str">
        <f t="shared" si="0"/>
        <v/>
      </c>
      <c r="L31" s="17"/>
      <c r="M31" s="17"/>
      <c r="N31" s="17"/>
      <c r="O31" s="17"/>
      <c r="P31" s="17"/>
      <c r="Q31" s="23"/>
      <c r="R31" s="24"/>
    </row>
    <row r="32" spans="1:18" ht="24" customHeight="1" x14ac:dyDescent="0.45">
      <c r="A32" s="20">
        <v>19</v>
      </c>
      <c r="B32" s="21"/>
      <c r="C32" s="21"/>
      <c r="D32" s="21"/>
      <c r="E32" s="21"/>
      <c r="F32" s="21"/>
      <c r="G32" s="21"/>
      <c r="H32" s="21"/>
      <c r="I32" s="17"/>
      <c r="J32" s="17"/>
      <c r="K32" s="22" t="str">
        <f t="shared" si="0"/>
        <v/>
      </c>
      <c r="L32" s="17"/>
      <c r="M32" s="17"/>
      <c r="N32" s="17"/>
      <c r="O32" s="17"/>
      <c r="P32" s="17"/>
      <c r="Q32" s="23"/>
      <c r="R32" s="24"/>
    </row>
    <row r="33" spans="1:18" ht="24" customHeight="1" x14ac:dyDescent="0.45">
      <c r="A33" s="20">
        <v>20</v>
      </c>
      <c r="B33" s="21"/>
      <c r="C33" s="21"/>
      <c r="D33" s="21"/>
      <c r="E33" s="21"/>
      <c r="F33" s="21"/>
      <c r="G33" s="21"/>
      <c r="H33" s="21"/>
      <c r="I33" s="17"/>
      <c r="J33" s="17"/>
      <c r="K33" s="22" t="str">
        <f t="shared" si="0"/>
        <v/>
      </c>
      <c r="L33" s="17"/>
      <c r="M33" s="17"/>
      <c r="N33" s="17"/>
      <c r="O33" s="17"/>
      <c r="P33" s="17"/>
      <c r="Q33" s="23"/>
      <c r="R33" s="24"/>
    </row>
    <row r="34" spans="1:18" ht="24" customHeight="1" x14ac:dyDescent="0.45">
      <c r="A34" s="20">
        <v>21</v>
      </c>
      <c r="B34" s="21"/>
      <c r="C34" s="21"/>
      <c r="D34" s="21"/>
      <c r="E34" s="21"/>
      <c r="F34" s="21"/>
      <c r="G34" s="21"/>
      <c r="H34" s="21"/>
      <c r="I34" s="17"/>
      <c r="J34" s="17"/>
      <c r="K34" s="22" t="str">
        <f t="shared" si="0"/>
        <v/>
      </c>
      <c r="L34" s="17"/>
      <c r="M34" s="17"/>
      <c r="N34" s="17"/>
      <c r="O34" s="17"/>
      <c r="P34" s="17"/>
      <c r="Q34" s="23"/>
      <c r="R34" s="24"/>
    </row>
    <row r="35" spans="1:18" ht="24" customHeight="1" x14ac:dyDescent="0.45">
      <c r="A35" s="20">
        <v>22</v>
      </c>
      <c r="B35" s="21"/>
      <c r="C35" s="21"/>
      <c r="D35" s="21"/>
      <c r="E35" s="21"/>
      <c r="F35" s="21"/>
      <c r="G35" s="21"/>
      <c r="H35" s="21"/>
      <c r="I35" s="17"/>
      <c r="J35" s="17"/>
      <c r="K35" s="22" t="str">
        <f t="shared" si="0"/>
        <v/>
      </c>
      <c r="L35" s="17"/>
      <c r="M35" s="17"/>
      <c r="N35" s="17"/>
      <c r="O35" s="17"/>
      <c r="P35" s="17"/>
      <c r="Q35" s="23"/>
      <c r="R35" s="24"/>
    </row>
    <row r="36" spans="1:18" ht="24" customHeight="1" x14ac:dyDescent="0.45">
      <c r="A36" s="20">
        <v>23</v>
      </c>
      <c r="B36" s="21"/>
      <c r="C36" s="21"/>
      <c r="D36" s="21"/>
      <c r="E36" s="21"/>
      <c r="F36" s="21"/>
      <c r="G36" s="21"/>
      <c r="H36" s="21"/>
      <c r="I36" s="17"/>
      <c r="J36" s="17"/>
      <c r="K36" s="22" t="str">
        <f t="shared" si="0"/>
        <v/>
      </c>
      <c r="L36" s="17"/>
      <c r="M36" s="17"/>
      <c r="N36" s="17"/>
      <c r="O36" s="17"/>
      <c r="P36" s="17"/>
      <c r="Q36" s="23"/>
      <c r="R36" s="24"/>
    </row>
    <row r="37" spans="1:18" ht="24" customHeight="1" x14ac:dyDescent="0.45">
      <c r="A37" s="20">
        <v>24</v>
      </c>
      <c r="B37" s="21"/>
      <c r="C37" s="21"/>
      <c r="D37" s="21"/>
      <c r="E37" s="21"/>
      <c r="F37" s="21"/>
      <c r="G37" s="21"/>
      <c r="H37" s="21"/>
      <c r="I37" s="17"/>
      <c r="J37" s="17"/>
      <c r="K37" s="22" t="str">
        <f t="shared" si="0"/>
        <v/>
      </c>
      <c r="L37" s="17"/>
      <c r="M37" s="17"/>
      <c r="N37" s="17"/>
      <c r="O37" s="17"/>
      <c r="P37" s="17"/>
      <c r="Q37" s="23"/>
      <c r="R37" s="24"/>
    </row>
    <row r="38" spans="1:18" ht="24" customHeight="1" x14ac:dyDescent="0.45">
      <c r="A38" s="20">
        <v>25</v>
      </c>
      <c r="B38" s="21"/>
      <c r="C38" s="21"/>
      <c r="D38" s="21"/>
      <c r="E38" s="21"/>
      <c r="F38" s="21"/>
      <c r="G38" s="21"/>
      <c r="H38" s="21"/>
      <c r="I38" s="17"/>
      <c r="J38" s="17"/>
      <c r="K38" s="22" t="str">
        <f t="shared" si="0"/>
        <v/>
      </c>
      <c r="L38" s="17"/>
      <c r="M38" s="17"/>
      <c r="N38" s="17"/>
      <c r="O38" s="17"/>
      <c r="P38" s="17"/>
      <c r="Q38" s="23"/>
      <c r="R38" s="24"/>
    </row>
    <row r="39" spans="1:18" ht="24" customHeight="1" x14ac:dyDescent="0.45">
      <c r="A39" s="20">
        <v>26</v>
      </c>
      <c r="B39" s="21"/>
      <c r="C39" s="21"/>
      <c r="D39" s="21"/>
      <c r="E39" s="21"/>
      <c r="F39" s="21"/>
      <c r="G39" s="21"/>
      <c r="H39" s="21"/>
      <c r="I39" s="17"/>
      <c r="J39" s="17"/>
      <c r="K39" s="22" t="str">
        <f t="shared" si="0"/>
        <v/>
      </c>
      <c r="L39" s="17"/>
      <c r="M39" s="17"/>
      <c r="N39" s="17"/>
      <c r="O39" s="17"/>
      <c r="P39" s="17"/>
      <c r="Q39" s="23"/>
      <c r="R39" s="24"/>
    </row>
    <row r="40" spans="1:18" ht="24" customHeight="1" x14ac:dyDescent="0.45">
      <c r="A40" s="20">
        <v>27</v>
      </c>
      <c r="B40" s="21"/>
      <c r="C40" s="21"/>
      <c r="D40" s="21"/>
      <c r="E40" s="21"/>
      <c r="F40" s="21"/>
      <c r="G40" s="21"/>
      <c r="H40" s="21"/>
      <c r="I40" s="17"/>
      <c r="J40" s="17"/>
      <c r="K40" s="22" t="str">
        <f t="shared" si="0"/>
        <v/>
      </c>
      <c r="L40" s="17"/>
      <c r="M40" s="17"/>
      <c r="N40" s="17"/>
      <c r="O40" s="17"/>
      <c r="P40" s="17"/>
      <c r="Q40" s="23"/>
      <c r="R40" s="24"/>
    </row>
    <row r="41" spans="1:18" ht="24" customHeight="1" x14ac:dyDescent="0.45">
      <c r="A41" s="20">
        <v>28</v>
      </c>
      <c r="B41" s="21"/>
      <c r="C41" s="21"/>
      <c r="D41" s="21"/>
      <c r="E41" s="21"/>
      <c r="F41" s="21"/>
      <c r="G41" s="21"/>
      <c r="H41" s="21"/>
      <c r="I41" s="17"/>
      <c r="J41" s="17"/>
      <c r="K41" s="22" t="str">
        <f t="shared" si="0"/>
        <v/>
      </c>
      <c r="L41" s="17"/>
      <c r="M41" s="17"/>
      <c r="N41" s="17"/>
      <c r="O41" s="17"/>
      <c r="P41" s="17"/>
      <c r="Q41" s="23"/>
      <c r="R41" s="24"/>
    </row>
    <row r="42" spans="1:18" ht="24" customHeight="1" x14ac:dyDescent="0.45">
      <c r="A42" s="20">
        <v>29</v>
      </c>
      <c r="B42" s="21"/>
      <c r="C42" s="21"/>
      <c r="D42" s="21"/>
      <c r="E42" s="21"/>
      <c r="F42" s="21"/>
      <c r="G42" s="21"/>
      <c r="H42" s="21"/>
      <c r="I42" s="17"/>
      <c r="J42" s="17"/>
      <c r="K42" s="22" t="str">
        <f t="shared" si="0"/>
        <v/>
      </c>
      <c r="L42" s="17"/>
      <c r="M42" s="17"/>
      <c r="N42" s="17"/>
      <c r="O42" s="17"/>
      <c r="P42" s="17"/>
      <c r="Q42" s="23"/>
      <c r="R42" s="24"/>
    </row>
    <row r="43" spans="1:18" ht="24" customHeight="1" x14ac:dyDescent="0.45">
      <c r="A43" s="20">
        <v>30</v>
      </c>
      <c r="B43" s="21"/>
      <c r="C43" s="21"/>
      <c r="D43" s="21"/>
      <c r="E43" s="21"/>
      <c r="F43" s="21"/>
      <c r="G43" s="21"/>
      <c r="H43" s="21"/>
      <c r="I43" s="17"/>
      <c r="J43" s="17"/>
      <c r="K43" s="22" t="str">
        <f t="shared" si="0"/>
        <v/>
      </c>
      <c r="L43" s="17"/>
      <c r="M43" s="17"/>
      <c r="N43" s="17"/>
      <c r="O43" s="17"/>
      <c r="P43" s="17"/>
      <c r="Q43" s="23"/>
      <c r="R43" s="24"/>
    </row>
    <row r="44" spans="1:18" ht="24" customHeight="1" x14ac:dyDescent="0.45">
      <c r="A44" s="20">
        <v>31</v>
      </c>
      <c r="B44" s="21"/>
      <c r="C44" s="21"/>
      <c r="D44" s="21"/>
      <c r="E44" s="21"/>
      <c r="F44" s="21"/>
      <c r="G44" s="21"/>
      <c r="H44" s="21"/>
      <c r="I44" s="17"/>
      <c r="J44" s="17"/>
      <c r="K44" s="22" t="str">
        <f t="shared" si="0"/>
        <v/>
      </c>
      <c r="L44" s="17"/>
      <c r="M44" s="17"/>
      <c r="N44" s="17"/>
      <c r="O44" s="17"/>
      <c r="P44" s="17"/>
      <c r="Q44" s="23"/>
      <c r="R44" s="24"/>
    </row>
    <row r="45" spans="1:18" ht="24" customHeight="1" x14ac:dyDescent="0.45">
      <c r="A45" s="20">
        <v>32</v>
      </c>
      <c r="B45" s="21"/>
      <c r="C45" s="21"/>
      <c r="D45" s="21"/>
      <c r="E45" s="21"/>
      <c r="F45" s="21"/>
      <c r="G45" s="21"/>
      <c r="H45" s="21"/>
      <c r="I45" s="17"/>
      <c r="J45" s="17"/>
      <c r="K45" s="22" t="str">
        <f t="shared" si="0"/>
        <v/>
      </c>
      <c r="L45" s="17"/>
      <c r="M45" s="17"/>
      <c r="N45" s="17"/>
      <c r="O45" s="17"/>
      <c r="P45" s="17"/>
      <c r="Q45" s="23"/>
      <c r="R45" s="24"/>
    </row>
    <row r="46" spans="1:18" ht="24" customHeight="1" x14ac:dyDescent="0.45">
      <c r="A46" s="20">
        <v>33</v>
      </c>
      <c r="B46" s="21"/>
      <c r="C46" s="21"/>
      <c r="D46" s="21"/>
      <c r="E46" s="21"/>
      <c r="F46" s="21"/>
      <c r="G46" s="21"/>
      <c r="H46" s="21"/>
      <c r="I46" s="17"/>
      <c r="J46" s="17"/>
      <c r="K46" s="22" t="str">
        <f t="shared" ref="K46:K77" si="1">IF(OR($I46="",$J46=""),"",IF(AND($I46&gt;=$D$10,$J46&gt;=$D$11),"Eng einbinden",IF(AND($I46&gt;=$D$10,$J46&lt;$D$11),"Zufrieden halten",IF(AND($I46&lt;$D$10,$J46&gt;=$D$11),"Laufend informieren","Beobachten"))))</f>
        <v/>
      </c>
      <c r="L46" s="17"/>
      <c r="M46" s="17"/>
      <c r="N46" s="17"/>
      <c r="O46" s="17"/>
      <c r="P46" s="17"/>
      <c r="Q46" s="23"/>
      <c r="R46" s="24"/>
    </row>
    <row r="47" spans="1:18" ht="24" customHeight="1" x14ac:dyDescent="0.45">
      <c r="A47" s="20">
        <v>34</v>
      </c>
      <c r="B47" s="21"/>
      <c r="C47" s="21"/>
      <c r="D47" s="21"/>
      <c r="E47" s="21"/>
      <c r="F47" s="21"/>
      <c r="G47" s="21"/>
      <c r="H47" s="21"/>
      <c r="I47" s="17"/>
      <c r="J47" s="17"/>
      <c r="K47" s="22" t="str">
        <f t="shared" si="1"/>
        <v/>
      </c>
      <c r="L47" s="17"/>
      <c r="M47" s="17"/>
      <c r="N47" s="17"/>
      <c r="O47" s="17"/>
      <c r="P47" s="17"/>
      <c r="Q47" s="23"/>
      <c r="R47" s="24"/>
    </row>
    <row r="48" spans="1:18" ht="24" customHeight="1" x14ac:dyDescent="0.45">
      <c r="A48" s="20">
        <v>35</v>
      </c>
      <c r="B48" s="21"/>
      <c r="C48" s="21"/>
      <c r="D48" s="21"/>
      <c r="E48" s="21"/>
      <c r="F48" s="21"/>
      <c r="G48" s="21"/>
      <c r="H48" s="21"/>
      <c r="I48" s="17"/>
      <c r="J48" s="17"/>
      <c r="K48" s="22" t="str">
        <f t="shared" si="1"/>
        <v/>
      </c>
      <c r="L48" s="17"/>
      <c r="M48" s="17"/>
      <c r="N48" s="17"/>
      <c r="O48" s="17"/>
      <c r="P48" s="17"/>
      <c r="Q48" s="23"/>
      <c r="R48" s="24"/>
    </row>
    <row r="49" spans="1:18" ht="24" customHeight="1" x14ac:dyDescent="0.45">
      <c r="A49" s="20">
        <v>36</v>
      </c>
      <c r="B49" s="21"/>
      <c r="C49" s="21"/>
      <c r="D49" s="21"/>
      <c r="E49" s="21"/>
      <c r="F49" s="21"/>
      <c r="G49" s="21"/>
      <c r="H49" s="21"/>
      <c r="I49" s="17"/>
      <c r="J49" s="17"/>
      <c r="K49" s="22" t="str">
        <f t="shared" si="1"/>
        <v/>
      </c>
      <c r="L49" s="17"/>
      <c r="M49" s="17"/>
      <c r="N49" s="17"/>
      <c r="O49" s="17"/>
      <c r="P49" s="17"/>
      <c r="Q49" s="23"/>
      <c r="R49" s="24"/>
    </row>
    <row r="50" spans="1:18" ht="24" customHeight="1" x14ac:dyDescent="0.45">
      <c r="A50" s="20">
        <v>37</v>
      </c>
      <c r="B50" s="21"/>
      <c r="C50" s="21"/>
      <c r="D50" s="21"/>
      <c r="E50" s="21"/>
      <c r="F50" s="21"/>
      <c r="G50" s="21"/>
      <c r="H50" s="21"/>
      <c r="I50" s="17"/>
      <c r="J50" s="17"/>
      <c r="K50" s="22" t="str">
        <f t="shared" si="1"/>
        <v/>
      </c>
      <c r="L50" s="17"/>
      <c r="M50" s="17"/>
      <c r="N50" s="17"/>
      <c r="O50" s="17"/>
      <c r="P50" s="17"/>
      <c r="Q50" s="23"/>
      <c r="R50" s="24"/>
    </row>
    <row r="51" spans="1:18" ht="24" customHeight="1" x14ac:dyDescent="0.45">
      <c r="A51" s="20">
        <v>38</v>
      </c>
      <c r="B51" s="21"/>
      <c r="C51" s="21"/>
      <c r="D51" s="21"/>
      <c r="E51" s="21"/>
      <c r="F51" s="21"/>
      <c r="G51" s="21"/>
      <c r="H51" s="21"/>
      <c r="I51" s="17"/>
      <c r="J51" s="17"/>
      <c r="K51" s="22" t="str">
        <f t="shared" si="1"/>
        <v/>
      </c>
      <c r="L51" s="17"/>
      <c r="M51" s="17"/>
      <c r="N51" s="17"/>
      <c r="O51" s="17"/>
      <c r="P51" s="17"/>
      <c r="Q51" s="23"/>
      <c r="R51" s="24"/>
    </row>
    <row r="52" spans="1:18" ht="24" customHeight="1" x14ac:dyDescent="0.45">
      <c r="A52" s="20">
        <v>39</v>
      </c>
      <c r="B52" s="21"/>
      <c r="C52" s="21"/>
      <c r="D52" s="21"/>
      <c r="E52" s="21"/>
      <c r="F52" s="21"/>
      <c r="G52" s="21"/>
      <c r="H52" s="21"/>
      <c r="I52" s="17"/>
      <c r="J52" s="17"/>
      <c r="K52" s="22" t="str">
        <f t="shared" si="1"/>
        <v/>
      </c>
      <c r="L52" s="17"/>
      <c r="M52" s="17"/>
      <c r="N52" s="17"/>
      <c r="O52" s="17"/>
      <c r="P52" s="17"/>
      <c r="Q52" s="23"/>
      <c r="R52" s="24"/>
    </row>
    <row r="53" spans="1:18" ht="24" customHeight="1" x14ac:dyDescent="0.45">
      <c r="A53" s="20">
        <v>40</v>
      </c>
      <c r="B53" s="21"/>
      <c r="C53" s="21"/>
      <c r="D53" s="21"/>
      <c r="E53" s="21"/>
      <c r="F53" s="21"/>
      <c r="G53" s="21"/>
      <c r="H53" s="21"/>
      <c r="I53" s="17"/>
      <c r="J53" s="17"/>
      <c r="K53" s="22" t="str">
        <f t="shared" si="1"/>
        <v/>
      </c>
      <c r="L53" s="17"/>
      <c r="M53" s="17"/>
      <c r="N53" s="17"/>
      <c r="O53" s="17"/>
      <c r="P53" s="17"/>
      <c r="Q53" s="23"/>
      <c r="R53" s="24"/>
    </row>
    <row r="54" spans="1:18" ht="24" customHeight="1" x14ac:dyDescent="0.45">
      <c r="A54" s="20">
        <v>41</v>
      </c>
      <c r="B54" s="21"/>
      <c r="C54" s="21"/>
      <c r="D54" s="21"/>
      <c r="E54" s="21"/>
      <c r="F54" s="21"/>
      <c r="G54" s="21"/>
      <c r="H54" s="21"/>
      <c r="I54" s="17"/>
      <c r="J54" s="17"/>
      <c r="K54" s="22" t="str">
        <f t="shared" si="1"/>
        <v/>
      </c>
      <c r="L54" s="17"/>
      <c r="M54" s="17"/>
      <c r="N54" s="17"/>
      <c r="O54" s="17"/>
      <c r="P54" s="17"/>
      <c r="Q54" s="23"/>
      <c r="R54" s="24"/>
    </row>
    <row r="55" spans="1:18" ht="24" customHeight="1" x14ac:dyDescent="0.45">
      <c r="A55" s="20">
        <v>42</v>
      </c>
      <c r="B55" s="21"/>
      <c r="C55" s="21"/>
      <c r="D55" s="21"/>
      <c r="E55" s="21"/>
      <c r="F55" s="21"/>
      <c r="G55" s="21"/>
      <c r="H55" s="21"/>
      <c r="I55" s="17"/>
      <c r="J55" s="17"/>
      <c r="K55" s="22" t="str">
        <f t="shared" si="1"/>
        <v/>
      </c>
      <c r="L55" s="17"/>
      <c r="M55" s="17"/>
      <c r="N55" s="17"/>
      <c r="O55" s="17"/>
      <c r="P55" s="17"/>
      <c r="Q55" s="23"/>
      <c r="R55" s="24"/>
    </row>
    <row r="56" spans="1:18" ht="24" customHeight="1" x14ac:dyDescent="0.45">
      <c r="A56" s="20">
        <v>43</v>
      </c>
      <c r="B56" s="21"/>
      <c r="C56" s="21"/>
      <c r="D56" s="21"/>
      <c r="E56" s="21"/>
      <c r="F56" s="21"/>
      <c r="G56" s="21"/>
      <c r="H56" s="21"/>
      <c r="I56" s="17"/>
      <c r="J56" s="17"/>
      <c r="K56" s="22" t="str">
        <f t="shared" si="1"/>
        <v/>
      </c>
      <c r="L56" s="17"/>
      <c r="M56" s="17"/>
      <c r="N56" s="17"/>
      <c r="O56" s="17"/>
      <c r="P56" s="17"/>
      <c r="Q56" s="23"/>
      <c r="R56" s="24"/>
    </row>
    <row r="57" spans="1:18" ht="24" customHeight="1" x14ac:dyDescent="0.45">
      <c r="A57" s="20">
        <v>44</v>
      </c>
      <c r="B57" s="21"/>
      <c r="C57" s="21"/>
      <c r="D57" s="21"/>
      <c r="E57" s="21"/>
      <c r="F57" s="21"/>
      <c r="G57" s="21"/>
      <c r="H57" s="21"/>
      <c r="I57" s="17"/>
      <c r="J57" s="17"/>
      <c r="K57" s="22" t="str">
        <f t="shared" si="1"/>
        <v/>
      </c>
      <c r="L57" s="17"/>
      <c r="M57" s="17"/>
      <c r="N57" s="17"/>
      <c r="O57" s="17"/>
      <c r="P57" s="17"/>
      <c r="Q57" s="23"/>
      <c r="R57" s="24"/>
    </row>
    <row r="58" spans="1:18" ht="24" customHeight="1" x14ac:dyDescent="0.45">
      <c r="A58" s="20">
        <v>45</v>
      </c>
      <c r="B58" s="21"/>
      <c r="C58" s="21"/>
      <c r="D58" s="21"/>
      <c r="E58" s="21"/>
      <c r="F58" s="21"/>
      <c r="G58" s="21"/>
      <c r="H58" s="21"/>
      <c r="I58" s="17"/>
      <c r="J58" s="17"/>
      <c r="K58" s="22" t="str">
        <f t="shared" si="1"/>
        <v/>
      </c>
      <c r="L58" s="17"/>
      <c r="M58" s="17"/>
      <c r="N58" s="17"/>
      <c r="O58" s="17"/>
      <c r="P58" s="17"/>
      <c r="Q58" s="23"/>
      <c r="R58" s="24"/>
    </row>
    <row r="59" spans="1:18" ht="24" customHeight="1" x14ac:dyDescent="0.45">
      <c r="A59" s="20">
        <v>46</v>
      </c>
      <c r="B59" s="21"/>
      <c r="C59" s="21"/>
      <c r="D59" s="21"/>
      <c r="E59" s="21"/>
      <c r="F59" s="21"/>
      <c r="G59" s="21"/>
      <c r="H59" s="21"/>
      <c r="I59" s="17"/>
      <c r="J59" s="17"/>
      <c r="K59" s="22" t="str">
        <f t="shared" si="1"/>
        <v/>
      </c>
      <c r="L59" s="17"/>
      <c r="M59" s="17"/>
      <c r="N59" s="17"/>
      <c r="O59" s="17"/>
      <c r="P59" s="17"/>
      <c r="Q59" s="23"/>
      <c r="R59" s="24"/>
    </row>
    <row r="60" spans="1:18" ht="24" customHeight="1" x14ac:dyDescent="0.45">
      <c r="A60" s="20">
        <v>47</v>
      </c>
      <c r="B60" s="21"/>
      <c r="C60" s="21"/>
      <c r="D60" s="21"/>
      <c r="E60" s="21"/>
      <c r="F60" s="21"/>
      <c r="G60" s="21"/>
      <c r="H60" s="21"/>
      <c r="I60" s="17"/>
      <c r="J60" s="17"/>
      <c r="K60" s="22" t="str">
        <f t="shared" si="1"/>
        <v/>
      </c>
      <c r="L60" s="17"/>
      <c r="M60" s="17"/>
      <c r="N60" s="17"/>
      <c r="O60" s="17"/>
      <c r="P60" s="17"/>
      <c r="Q60" s="23"/>
      <c r="R60" s="24"/>
    </row>
    <row r="61" spans="1:18" ht="24" customHeight="1" x14ac:dyDescent="0.45">
      <c r="A61" s="20">
        <v>48</v>
      </c>
      <c r="B61" s="21"/>
      <c r="C61" s="21"/>
      <c r="D61" s="21"/>
      <c r="E61" s="21"/>
      <c r="F61" s="21"/>
      <c r="G61" s="21"/>
      <c r="H61" s="21"/>
      <c r="I61" s="17"/>
      <c r="J61" s="17"/>
      <c r="K61" s="22" t="str">
        <f t="shared" si="1"/>
        <v/>
      </c>
      <c r="L61" s="17"/>
      <c r="M61" s="17"/>
      <c r="N61" s="17"/>
      <c r="O61" s="17"/>
      <c r="P61" s="17"/>
      <c r="Q61" s="23"/>
      <c r="R61" s="24"/>
    </row>
    <row r="62" spans="1:18" ht="24" customHeight="1" x14ac:dyDescent="0.45">
      <c r="A62" s="20">
        <v>49</v>
      </c>
      <c r="B62" s="21"/>
      <c r="C62" s="21"/>
      <c r="D62" s="21"/>
      <c r="E62" s="21"/>
      <c r="F62" s="21"/>
      <c r="G62" s="21"/>
      <c r="H62" s="21"/>
      <c r="I62" s="17"/>
      <c r="J62" s="17"/>
      <c r="K62" s="22" t="str">
        <f t="shared" si="1"/>
        <v/>
      </c>
      <c r="L62" s="17"/>
      <c r="M62" s="17"/>
      <c r="N62" s="17"/>
      <c r="O62" s="17"/>
      <c r="P62" s="17"/>
      <c r="Q62" s="23"/>
      <c r="R62" s="24"/>
    </row>
    <row r="63" spans="1:18" ht="24" customHeight="1" x14ac:dyDescent="0.45">
      <c r="A63" s="20">
        <v>50</v>
      </c>
      <c r="B63" s="21"/>
      <c r="C63" s="21"/>
      <c r="D63" s="21"/>
      <c r="E63" s="21"/>
      <c r="F63" s="21"/>
      <c r="G63" s="21"/>
      <c r="H63" s="21"/>
      <c r="I63" s="17"/>
      <c r="J63" s="17"/>
      <c r="K63" s="22" t="str">
        <f t="shared" si="1"/>
        <v/>
      </c>
      <c r="L63" s="17"/>
      <c r="M63" s="17"/>
      <c r="N63" s="17"/>
      <c r="O63" s="17"/>
      <c r="P63" s="17"/>
      <c r="Q63" s="23"/>
      <c r="R63" s="24"/>
    </row>
    <row r="64" spans="1:18" ht="24" customHeight="1" x14ac:dyDescent="0.45">
      <c r="A64" s="20">
        <v>51</v>
      </c>
      <c r="B64" s="21"/>
      <c r="C64" s="21"/>
      <c r="D64" s="21"/>
      <c r="E64" s="21"/>
      <c r="F64" s="21"/>
      <c r="G64" s="21"/>
      <c r="H64" s="21"/>
      <c r="I64" s="17"/>
      <c r="J64" s="17"/>
      <c r="K64" s="22" t="str">
        <f t="shared" si="1"/>
        <v/>
      </c>
      <c r="L64" s="17"/>
      <c r="M64" s="17"/>
      <c r="N64" s="17"/>
      <c r="O64" s="17"/>
      <c r="P64" s="17"/>
      <c r="Q64" s="23"/>
      <c r="R64" s="24"/>
    </row>
    <row r="65" spans="1:18" ht="24" customHeight="1" x14ac:dyDescent="0.45">
      <c r="A65" s="20">
        <v>52</v>
      </c>
      <c r="B65" s="21"/>
      <c r="C65" s="21"/>
      <c r="D65" s="21"/>
      <c r="E65" s="21"/>
      <c r="F65" s="21"/>
      <c r="G65" s="21"/>
      <c r="H65" s="21"/>
      <c r="I65" s="17"/>
      <c r="J65" s="17"/>
      <c r="K65" s="22" t="str">
        <f t="shared" si="1"/>
        <v/>
      </c>
      <c r="L65" s="17"/>
      <c r="M65" s="17"/>
      <c r="N65" s="17"/>
      <c r="O65" s="17"/>
      <c r="P65" s="17"/>
      <c r="Q65" s="23"/>
      <c r="R65" s="24"/>
    </row>
    <row r="66" spans="1:18" ht="24" customHeight="1" x14ac:dyDescent="0.45">
      <c r="A66" s="20">
        <v>53</v>
      </c>
      <c r="B66" s="21"/>
      <c r="C66" s="21"/>
      <c r="D66" s="21"/>
      <c r="E66" s="21"/>
      <c r="F66" s="21"/>
      <c r="G66" s="21"/>
      <c r="H66" s="21"/>
      <c r="I66" s="17"/>
      <c r="J66" s="17"/>
      <c r="K66" s="22" t="str">
        <f t="shared" si="1"/>
        <v/>
      </c>
      <c r="L66" s="17"/>
      <c r="M66" s="17"/>
      <c r="N66" s="17"/>
      <c r="O66" s="17"/>
      <c r="P66" s="17"/>
      <c r="Q66" s="23"/>
      <c r="R66" s="24"/>
    </row>
    <row r="67" spans="1:18" ht="24" customHeight="1" x14ac:dyDescent="0.45">
      <c r="A67" s="20">
        <v>54</v>
      </c>
      <c r="B67" s="21"/>
      <c r="C67" s="21"/>
      <c r="D67" s="21"/>
      <c r="E67" s="21"/>
      <c r="F67" s="21"/>
      <c r="G67" s="21"/>
      <c r="H67" s="21"/>
      <c r="I67" s="17"/>
      <c r="J67" s="17"/>
      <c r="K67" s="22" t="str">
        <f t="shared" si="1"/>
        <v/>
      </c>
      <c r="L67" s="17"/>
      <c r="M67" s="17"/>
      <c r="N67" s="17"/>
      <c r="O67" s="17"/>
      <c r="P67" s="17"/>
      <c r="Q67" s="23"/>
      <c r="R67" s="24"/>
    </row>
    <row r="68" spans="1:18" ht="24" customHeight="1" x14ac:dyDescent="0.45">
      <c r="A68" s="20">
        <v>55</v>
      </c>
      <c r="B68" s="21"/>
      <c r="C68" s="21"/>
      <c r="D68" s="21"/>
      <c r="E68" s="21"/>
      <c r="F68" s="21"/>
      <c r="G68" s="21"/>
      <c r="H68" s="21"/>
      <c r="I68" s="17"/>
      <c r="J68" s="17"/>
      <c r="K68" s="22" t="str">
        <f t="shared" si="1"/>
        <v/>
      </c>
      <c r="L68" s="17"/>
      <c r="M68" s="17"/>
      <c r="N68" s="17"/>
      <c r="O68" s="17"/>
      <c r="P68" s="17"/>
      <c r="Q68" s="23"/>
      <c r="R68" s="24"/>
    </row>
    <row r="69" spans="1:18" ht="24" customHeight="1" x14ac:dyDescent="0.45">
      <c r="A69" s="20">
        <v>56</v>
      </c>
      <c r="B69" s="21"/>
      <c r="C69" s="21"/>
      <c r="D69" s="21"/>
      <c r="E69" s="21"/>
      <c r="F69" s="21"/>
      <c r="G69" s="21"/>
      <c r="H69" s="21"/>
      <c r="I69" s="17"/>
      <c r="J69" s="17"/>
      <c r="K69" s="22" t="str">
        <f t="shared" si="1"/>
        <v/>
      </c>
      <c r="L69" s="17"/>
      <c r="M69" s="17"/>
      <c r="N69" s="17"/>
      <c r="O69" s="17"/>
      <c r="P69" s="17"/>
      <c r="Q69" s="23"/>
      <c r="R69" s="24"/>
    </row>
    <row r="70" spans="1:18" ht="24" customHeight="1" x14ac:dyDescent="0.45">
      <c r="A70" s="20">
        <v>57</v>
      </c>
      <c r="B70" s="21"/>
      <c r="C70" s="21"/>
      <c r="D70" s="21"/>
      <c r="E70" s="21"/>
      <c r="F70" s="21"/>
      <c r="G70" s="21"/>
      <c r="H70" s="21"/>
      <c r="I70" s="17"/>
      <c r="J70" s="17"/>
      <c r="K70" s="22" t="str">
        <f t="shared" si="1"/>
        <v/>
      </c>
      <c r="L70" s="17"/>
      <c r="M70" s="17"/>
      <c r="N70" s="17"/>
      <c r="O70" s="17"/>
      <c r="P70" s="17"/>
      <c r="Q70" s="23"/>
      <c r="R70" s="24"/>
    </row>
    <row r="71" spans="1:18" ht="24" customHeight="1" x14ac:dyDescent="0.45">
      <c r="A71" s="20">
        <v>58</v>
      </c>
      <c r="B71" s="21"/>
      <c r="C71" s="21"/>
      <c r="D71" s="21"/>
      <c r="E71" s="21"/>
      <c r="F71" s="21"/>
      <c r="G71" s="21"/>
      <c r="H71" s="21"/>
      <c r="I71" s="17"/>
      <c r="J71" s="17"/>
      <c r="K71" s="22" t="str">
        <f t="shared" si="1"/>
        <v/>
      </c>
      <c r="L71" s="17"/>
      <c r="M71" s="17"/>
      <c r="N71" s="17"/>
      <c r="O71" s="17"/>
      <c r="P71" s="17"/>
      <c r="Q71" s="23"/>
      <c r="R71" s="24"/>
    </row>
    <row r="72" spans="1:18" ht="24" customHeight="1" x14ac:dyDescent="0.45">
      <c r="A72" s="20">
        <v>59</v>
      </c>
      <c r="B72" s="21"/>
      <c r="C72" s="21"/>
      <c r="D72" s="21"/>
      <c r="E72" s="21"/>
      <c r="F72" s="21"/>
      <c r="G72" s="21"/>
      <c r="H72" s="21"/>
      <c r="I72" s="17"/>
      <c r="J72" s="17"/>
      <c r="K72" s="22" t="str">
        <f t="shared" si="1"/>
        <v/>
      </c>
      <c r="L72" s="17"/>
      <c r="M72" s="17"/>
      <c r="N72" s="17"/>
      <c r="O72" s="17"/>
      <c r="P72" s="17"/>
      <c r="Q72" s="23"/>
      <c r="R72" s="24"/>
    </row>
    <row r="73" spans="1:18" ht="24" customHeight="1" x14ac:dyDescent="0.45">
      <c r="A73" s="20">
        <v>60</v>
      </c>
      <c r="B73" s="21"/>
      <c r="C73" s="21"/>
      <c r="D73" s="21"/>
      <c r="E73" s="21"/>
      <c r="F73" s="21"/>
      <c r="G73" s="21"/>
      <c r="H73" s="21"/>
      <c r="I73" s="17"/>
      <c r="J73" s="17"/>
      <c r="K73" s="22" t="str">
        <f t="shared" si="1"/>
        <v/>
      </c>
      <c r="L73" s="17"/>
      <c r="M73" s="17"/>
      <c r="N73" s="17"/>
      <c r="O73" s="17"/>
      <c r="P73" s="17"/>
      <c r="Q73" s="23"/>
      <c r="R73" s="24"/>
    </row>
    <row r="74" spans="1:18" ht="24" customHeight="1" x14ac:dyDescent="0.45">
      <c r="A74" s="20">
        <v>61</v>
      </c>
      <c r="B74" s="21"/>
      <c r="C74" s="21"/>
      <c r="D74" s="21"/>
      <c r="E74" s="21"/>
      <c r="F74" s="21"/>
      <c r="G74" s="21"/>
      <c r="H74" s="21"/>
      <c r="I74" s="17"/>
      <c r="J74" s="17"/>
      <c r="K74" s="22" t="str">
        <f t="shared" si="1"/>
        <v/>
      </c>
      <c r="L74" s="17"/>
      <c r="M74" s="17"/>
      <c r="N74" s="17"/>
      <c r="O74" s="17"/>
      <c r="P74" s="17"/>
      <c r="Q74" s="23"/>
      <c r="R74" s="24"/>
    </row>
    <row r="75" spans="1:18" ht="24" customHeight="1" x14ac:dyDescent="0.45">
      <c r="A75" s="20">
        <v>62</v>
      </c>
      <c r="B75" s="21"/>
      <c r="C75" s="21"/>
      <c r="D75" s="21"/>
      <c r="E75" s="21"/>
      <c r="F75" s="21"/>
      <c r="G75" s="21"/>
      <c r="H75" s="21"/>
      <c r="I75" s="17"/>
      <c r="J75" s="17"/>
      <c r="K75" s="22" t="str">
        <f t="shared" si="1"/>
        <v/>
      </c>
      <c r="L75" s="17"/>
      <c r="M75" s="17"/>
      <c r="N75" s="17"/>
      <c r="O75" s="17"/>
      <c r="P75" s="17"/>
      <c r="Q75" s="23"/>
      <c r="R75" s="24"/>
    </row>
    <row r="76" spans="1:18" ht="24" customHeight="1" x14ac:dyDescent="0.45">
      <c r="A76" s="20">
        <v>63</v>
      </c>
      <c r="B76" s="21"/>
      <c r="C76" s="21"/>
      <c r="D76" s="21"/>
      <c r="E76" s="21"/>
      <c r="F76" s="21"/>
      <c r="G76" s="21"/>
      <c r="H76" s="21"/>
      <c r="I76" s="17"/>
      <c r="J76" s="17"/>
      <c r="K76" s="22" t="str">
        <f t="shared" si="1"/>
        <v/>
      </c>
      <c r="L76" s="17"/>
      <c r="M76" s="17"/>
      <c r="N76" s="17"/>
      <c r="O76" s="17"/>
      <c r="P76" s="17"/>
      <c r="Q76" s="23"/>
      <c r="R76" s="24"/>
    </row>
    <row r="77" spans="1:18" ht="24" customHeight="1" x14ac:dyDescent="0.45">
      <c r="A77" s="20">
        <v>64</v>
      </c>
      <c r="B77" s="21"/>
      <c r="C77" s="21"/>
      <c r="D77" s="21"/>
      <c r="E77" s="21"/>
      <c r="F77" s="21"/>
      <c r="G77" s="21"/>
      <c r="H77" s="21"/>
      <c r="I77" s="17"/>
      <c r="J77" s="17"/>
      <c r="K77" s="22" t="str">
        <f t="shared" si="1"/>
        <v/>
      </c>
      <c r="L77" s="17"/>
      <c r="M77" s="17"/>
      <c r="N77" s="17"/>
      <c r="O77" s="17"/>
      <c r="P77" s="17"/>
      <c r="Q77" s="23"/>
      <c r="R77" s="24"/>
    </row>
    <row r="78" spans="1:18" ht="24" customHeight="1" x14ac:dyDescent="0.45">
      <c r="A78" s="20">
        <v>65</v>
      </c>
      <c r="B78" s="21"/>
      <c r="C78" s="21"/>
      <c r="D78" s="21"/>
      <c r="E78" s="21"/>
      <c r="F78" s="21"/>
      <c r="G78" s="21"/>
      <c r="H78" s="21"/>
      <c r="I78" s="17"/>
      <c r="J78" s="17"/>
      <c r="K78" s="22" t="str">
        <f t="shared" ref="K78:K109" si="2">IF(OR($I78="",$J78=""),"",IF(AND($I78&gt;=$D$10,$J78&gt;=$D$11),"Eng einbinden",IF(AND($I78&gt;=$D$10,$J78&lt;$D$11),"Zufrieden halten",IF(AND($I78&lt;$D$10,$J78&gt;=$D$11),"Laufend informieren","Beobachten"))))</f>
        <v/>
      </c>
      <c r="L78" s="17"/>
      <c r="M78" s="17"/>
      <c r="N78" s="17"/>
      <c r="O78" s="17"/>
      <c r="P78" s="17"/>
      <c r="Q78" s="23"/>
      <c r="R78" s="24"/>
    </row>
    <row r="79" spans="1:18" ht="24" customHeight="1" x14ac:dyDescent="0.45">
      <c r="A79" s="20">
        <v>66</v>
      </c>
      <c r="B79" s="21"/>
      <c r="C79" s="21"/>
      <c r="D79" s="21"/>
      <c r="E79" s="21"/>
      <c r="F79" s="21"/>
      <c r="G79" s="21"/>
      <c r="H79" s="21"/>
      <c r="I79" s="17"/>
      <c r="J79" s="17"/>
      <c r="K79" s="22" t="str">
        <f t="shared" si="2"/>
        <v/>
      </c>
      <c r="L79" s="17"/>
      <c r="M79" s="17"/>
      <c r="N79" s="17"/>
      <c r="O79" s="17"/>
      <c r="P79" s="17"/>
      <c r="Q79" s="23"/>
      <c r="R79" s="24"/>
    </row>
    <row r="80" spans="1:18" ht="24" customHeight="1" x14ac:dyDescent="0.45">
      <c r="A80" s="20">
        <v>67</v>
      </c>
      <c r="B80" s="21"/>
      <c r="C80" s="21"/>
      <c r="D80" s="21"/>
      <c r="E80" s="21"/>
      <c r="F80" s="21"/>
      <c r="G80" s="21"/>
      <c r="H80" s="21"/>
      <c r="I80" s="17"/>
      <c r="J80" s="17"/>
      <c r="K80" s="22" t="str">
        <f t="shared" si="2"/>
        <v/>
      </c>
      <c r="L80" s="17"/>
      <c r="M80" s="17"/>
      <c r="N80" s="17"/>
      <c r="O80" s="17"/>
      <c r="P80" s="17"/>
      <c r="Q80" s="23"/>
      <c r="R80" s="24"/>
    </row>
    <row r="81" spans="1:18" ht="24" customHeight="1" x14ac:dyDescent="0.45">
      <c r="A81" s="20">
        <v>68</v>
      </c>
      <c r="B81" s="21"/>
      <c r="C81" s="21"/>
      <c r="D81" s="21"/>
      <c r="E81" s="21"/>
      <c r="F81" s="21"/>
      <c r="G81" s="21"/>
      <c r="H81" s="21"/>
      <c r="I81" s="17"/>
      <c r="J81" s="17"/>
      <c r="K81" s="22" t="str">
        <f t="shared" si="2"/>
        <v/>
      </c>
      <c r="L81" s="17"/>
      <c r="M81" s="17"/>
      <c r="N81" s="17"/>
      <c r="O81" s="17"/>
      <c r="P81" s="17"/>
      <c r="Q81" s="23"/>
      <c r="R81" s="24"/>
    </row>
    <row r="82" spans="1:18" ht="24" customHeight="1" x14ac:dyDescent="0.45">
      <c r="A82" s="20">
        <v>69</v>
      </c>
      <c r="B82" s="21"/>
      <c r="C82" s="21"/>
      <c r="D82" s="21"/>
      <c r="E82" s="21"/>
      <c r="F82" s="21"/>
      <c r="G82" s="21"/>
      <c r="H82" s="21"/>
      <c r="I82" s="17"/>
      <c r="J82" s="17"/>
      <c r="K82" s="22" t="str">
        <f t="shared" si="2"/>
        <v/>
      </c>
      <c r="L82" s="17"/>
      <c r="M82" s="17"/>
      <c r="N82" s="17"/>
      <c r="O82" s="17"/>
      <c r="P82" s="17"/>
      <c r="Q82" s="23"/>
      <c r="R82" s="24"/>
    </row>
    <row r="83" spans="1:18" ht="24" customHeight="1" x14ac:dyDescent="0.45">
      <c r="A83" s="20">
        <v>70</v>
      </c>
      <c r="B83" s="21"/>
      <c r="C83" s="21"/>
      <c r="D83" s="21"/>
      <c r="E83" s="21"/>
      <c r="F83" s="21"/>
      <c r="G83" s="21"/>
      <c r="H83" s="21"/>
      <c r="I83" s="17"/>
      <c r="J83" s="17"/>
      <c r="K83" s="22" t="str">
        <f t="shared" si="2"/>
        <v/>
      </c>
      <c r="L83" s="17"/>
      <c r="M83" s="17"/>
      <c r="N83" s="17"/>
      <c r="O83" s="17"/>
      <c r="P83" s="17"/>
      <c r="Q83" s="23"/>
      <c r="R83" s="24"/>
    </row>
    <row r="84" spans="1:18" ht="24" customHeight="1" x14ac:dyDescent="0.45">
      <c r="A84" s="20">
        <v>71</v>
      </c>
      <c r="B84" s="21"/>
      <c r="C84" s="21"/>
      <c r="D84" s="21"/>
      <c r="E84" s="21"/>
      <c r="F84" s="21"/>
      <c r="G84" s="21"/>
      <c r="H84" s="21"/>
      <c r="I84" s="17"/>
      <c r="J84" s="17"/>
      <c r="K84" s="22" t="str">
        <f t="shared" si="2"/>
        <v/>
      </c>
      <c r="L84" s="17"/>
      <c r="M84" s="17"/>
      <c r="N84" s="17"/>
      <c r="O84" s="17"/>
      <c r="P84" s="17"/>
      <c r="Q84" s="23"/>
      <c r="R84" s="24"/>
    </row>
    <row r="85" spans="1:18" ht="24" customHeight="1" x14ac:dyDescent="0.45">
      <c r="A85" s="20">
        <v>72</v>
      </c>
      <c r="B85" s="21"/>
      <c r="C85" s="21"/>
      <c r="D85" s="21"/>
      <c r="E85" s="21"/>
      <c r="F85" s="21"/>
      <c r="G85" s="21"/>
      <c r="H85" s="21"/>
      <c r="I85" s="17"/>
      <c r="J85" s="17"/>
      <c r="K85" s="22" t="str">
        <f t="shared" si="2"/>
        <v/>
      </c>
      <c r="L85" s="17"/>
      <c r="M85" s="17"/>
      <c r="N85" s="17"/>
      <c r="O85" s="17"/>
      <c r="P85" s="17"/>
      <c r="Q85" s="23"/>
      <c r="R85" s="24"/>
    </row>
    <row r="86" spans="1:18" ht="24" customHeight="1" x14ac:dyDescent="0.45">
      <c r="A86" s="20">
        <v>73</v>
      </c>
      <c r="B86" s="21"/>
      <c r="C86" s="21"/>
      <c r="D86" s="21"/>
      <c r="E86" s="21"/>
      <c r="F86" s="21"/>
      <c r="G86" s="21"/>
      <c r="H86" s="21"/>
      <c r="I86" s="17"/>
      <c r="J86" s="17"/>
      <c r="K86" s="22" t="str">
        <f t="shared" si="2"/>
        <v/>
      </c>
      <c r="L86" s="17"/>
      <c r="M86" s="17"/>
      <c r="N86" s="17"/>
      <c r="O86" s="17"/>
      <c r="P86" s="17"/>
      <c r="Q86" s="23"/>
      <c r="R86" s="24"/>
    </row>
    <row r="87" spans="1:18" ht="24" customHeight="1" x14ac:dyDescent="0.45">
      <c r="A87" s="20">
        <v>74</v>
      </c>
      <c r="B87" s="21"/>
      <c r="C87" s="21"/>
      <c r="D87" s="21"/>
      <c r="E87" s="21"/>
      <c r="F87" s="21"/>
      <c r="G87" s="21"/>
      <c r="H87" s="21"/>
      <c r="I87" s="17"/>
      <c r="J87" s="17"/>
      <c r="K87" s="22" t="str">
        <f t="shared" si="2"/>
        <v/>
      </c>
      <c r="L87" s="17"/>
      <c r="M87" s="17"/>
      <c r="N87" s="17"/>
      <c r="O87" s="17"/>
      <c r="P87" s="17"/>
      <c r="Q87" s="23"/>
      <c r="R87" s="24"/>
    </row>
    <row r="88" spans="1:18" ht="24" customHeight="1" x14ac:dyDescent="0.45">
      <c r="A88" s="20">
        <v>75</v>
      </c>
      <c r="B88" s="21"/>
      <c r="C88" s="21"/>
      <c r="D88" s="21"/>
      <c r="E88" s="21"/>
      <c r="F88" s="21"/>
      <c r="G88" s="21"/>
      <c r="H88" s="21"/>
      <c r="I88" s="17"/>
      <c r="J88" s="17"/>
      <c r="K88" s="22" t="str">
        <f t="shared" si="2"/>
        <v/>
      </c>
      <c r="L88" s="17"/>
      <c r="M88" s="17"/>
      <c r="N88" s="17"/>
      <c r="O88" s="17"/>
      <c r="P88" s="17"/>
      <c r="Q88" s="23"/>
      <c r="R88" s="24"/>
    </row>
    <row r="89" spans="1:18" ht="24" customHeight="1" x14ac:dyDescent="0.45">
      <c r="A89" s="20">
        <v>76</v>
      </c>
      <c r="B89" s="21"/>
      <c r="C89" s="21"/>
      <c r="D89" s="21"/>
      <c r="E89" s="21"/>
      <c r="F89" s="21"/>
      <c r="G89" s="21"/>
      <c r="H89" s="21"/>
      <c r="I89" s="17"/>
      <c r="J89" s="17"/>
      <c r="K89" s="22" t="str">
        <f t="shared" si="2"/>
        <v/>
      </c>
      <c r="L89" s="17"/>
      <c r="M89" s="17"/>
      <c r="N89" s="17"/>
      <c r="O89" s="17"/>
      <c r="P89" s="17"/>
      <c r="Q89" s="23"/>
      <c r="R89" s="24"/>
    </row>
    <row r="90" spans="1:18" ht="24" customHeight="1" x14ac:dyDescent="0.45">
      <c r="A90" s="20">
        <v>77</v>
      </c>
      <c r="B90" s="21"/>
      <c r="C90" s="21"/>
      <c r="D90" s="21"/>
      <c r="E90" s="21"/>
      <c r="F90" s="21"/>
      <c r="G90" s="21"/>
      <c r="H90" s="21"/>
      <c r="I90" s="17"/>
      <c r="J90" s="17"/>
      <c r="K90" s="22" t="str">
        <f t="shared" si="2"/>
        <v/>
      </c>
      <c r="L90" s="17"/>
      <c r="M90" s="17"/>
      <c r="N90" s="17"/>
      <c r="O90" s="17"/>
      <c r="P90" s="17"/>
      <c r="Q90" s="23"/>
      <c r="R90" s="24"/>
    </row>
    <row r="91" spans="1:18" ht="24" customHeight="1" x14ac:dyDescent="0.45">
      <c r="A91" s="20">
        <v>78</v>
      </c>
      <c r="B91" s="21"/>
      <c r="C91" s="21"/>
      <c r="D91" s="21"/>
      <c r="E91" s="21"/>
      <c r="F91" s="21"/>
      <c r="G91" s="21"/>
      <c r="H91" s="21"/>
      <c r="I91" s="17"/>
      <c r="J91" s="17"/>
      <c r="K91" s="22" t="str">
        <f t="shared" si="2"/>
        <v/>
      </c>
      <c r="L91" s="17"/>
      <c r="M91" s="17"/>
      <c r="N91" s="17"/>
      <c r="O91" s="17"/>
      <c r="P91" s="17"/>
      <c r="Q91" s="23"/>
      <c r="R91" s="24"/>
    </row>
    <row r="92" spans="1:18" ht="24" customHeight="1" x14ac:dyDescent="0.45">
      <c r="A92" s="20">
        <v>79</v>
      </c>
      <c r="B92" s="21"/>
      <c r="C92" s="21"/>
      <c r="D92" s="21"/>
      <c r="E92" s="21"/>
      <c r="F92" s="21"/>
      <c r="G92" s="21"/>
      <c r="H92" s="21"/>
      <c r="I92" s="17"/>
      <c r="J92" s="17"/>
      <c r="K92" s="22" t="str">
        <f t="shared" si="2"/>
        <v/>
      </c>
      <c r="L92" s="17"/>
      <c r="M92" s="17"/>
      <c r="N92" s="17"/>
      <c r="O92" s="17"/>
      <c r="P92" s="17"/>
      <c r="Q92" s="23"/>
      <c r="R92" s="24"/>
    </row>
    <row r="93" spans="1:18" ht="24" customHeight="1" x14ac:dyDescent="0.45">
      <c r="A93" s="20">
        <v>80</v>
      </c>
      <c r="B93" s="21"/>
      <c r="C93" s="21"/>
      <c r="D93" s="21"/>
      <c r="E93" s="21"/>
      <c r="F93" s="21"/>
      <c r="G93" s="21"/>
      <c r="H93" s="21"/>
      <c r="I93" s="17"/>
      <c r="J93" s="17"/>
      <c r="K93" s="22" t="str">
        <f t="shared" si="2"/>
        <v/>
      </c>
      <c r="L93" s="17"/>
      <c r="M93" s="17"/>
      <c r="N93" s="17"/>
      <c r="O93" s="17"/>
      <c r="P93" s="17"/>
      <c r="Q93" s="23"/>
      <c r="R93" s="24"/>
    </row>
    <row r="94" spans="1:18" ht="24" customHeight="1" x14ac:dyDescent="0.45">
      <c r="A94" s="20">
        <v>81</v>
      </c>
      <c r="B94" s="21"/>
      <c r="C94" s="21"/>
      <c r="D94" s="21"/>
      <c r="E94" s="21"/>
      <c r="F94" s="21"/>
      <c r="G94" s="21"/>
      <c r="H94" s="21"/>
      <c r="I94" s="17"/>
      <c r="J94" s="17"/>
      <c r="K94" s="22" t="str">
        <f t="shared" si="2"/>
        <v/>
      </c>
      <c r="L94" s="17"/>
      <c r="M94" s="17"/>
      <c r="N94" s="17"/>
      <c r="O94" s="17"/>
      <c r="P94" s="17"/>
      <c r="Q94" s="23"/>
      <c r="R94" s="24"/>
    </row>
    <row r="95" spans="1:18" ht="24" customHeight="1" x14ac:dyDescent="0.45">
      <c r="A95" s="20">
        <v>82</v>
      </c>
      <c r="B95" s="21"/>
      <c r="C95" s="21"/>
      <c r="D95" s="21"/>
      <c r="E95" s="21"/>
      <c r="F95" s="21"/>
      <c r="G95" s="21"/>
      <c r="H95" s="21"/>
      <c r="I95" s="17"/>
      <c r="J95" s="17"/>
      <c r="K95" s="22" t="str">
        <f t="shared" si="2"/>
        <v/>
      </c>
      <c r="L95" s="17"/>
      <c r="M95" s="17"/>
      <c r="N95" s="17"/>
      <c r="O95" s="17"/>
      <c r="P95" s="17"/>
      <c r="Q95" s="23"/>
      <c r="R95" s="24"/>
    </row>
    <row r="96" spans="1:18" ht="24" customHeight="1" x14ac:dyDescent="0.45">
      <c r="A96" s="20">
        <v>83</v>
      </c>
      <c r="B96" s="21"/>
      <c r="C96" s="21"/>
      <c r="D96" s="21"/>
      <c r="E96" s="21"/>
      <c r="F96" s="21"/>
      <c r="G96" s="21"/>
      <c r="H96" s="21"/>
      <c r="I96" s="17"/>
      <c r="J96" s="17"/>
      <c r="K96" s="22" t="str">
        <f t="shared" si="2"/>
        <v/>
      </c>
      <c r="L96" s="17"/>
      <c r="M96" s="17"/>
      <c r="N96" s="17"/>
      <c r="O96" s="17"/>
      <c r="P96" s="17"/>
      <c r="Q96" s="23"/>
      <c r="R96" s="24"/>
    </row>
    <row r="97" spans="1:18" ht="24" customHeight="1" x14ac:dyDescent="0.45">
      <c r="A97" s="20">
        <v>84</v>
      </c>
      <c r="B97" s="21"/>
      <c r="C97" s="21"/>
      <c r="D97" s="21"/>
      <c r="E97" s="21"/>
      <c r="F97" s="21"/>
      <c r="G97" s="21"/>
      <c r="H97" s="21"/>
      <c r="I97" s="17"/>
      <c r="J97" s="17"/>
      <c r="K97" s="22" t="str">
        <f t="shared" si="2"/>
        <v/>
      </c>
      <c r="L97" s="17"/>
      <c r="M97" s="17"/>
      <c r="N97" s="17"/>
      <c r="O97" s="17"/>
      <c r="P97" s="17"/>
      <c r="Q97" s="23"/>
      <c r="R97" s="24"/>
    </row>
    <row r="98" spans="1:18" ht="24" customHeight="1" x14ac:dyDescent="0.45">
      <c r="A98" s="20">
        <v>85</v>
      </c>
      <c r="B98" s="21"/>
      <c r="C98" s="21"/>
      <c r="D98" s="21"/>
      <c r="E98" s="21"/>
      <c r="F98" s="21"/>
      <c r="G98" s="21"/>
      <c r="H98" s="21"/>
      <c r="I98" s="17"/>
      <c r="J98" s="17"/>
      <c r="K98" s="22" t="str">
        <f t="shared" si="2"/>
        <v/>
      </c>
      <c r="L98" s="17"/>
      <c r="M98" s="17"/>
      <c r="N98" s="17"/>
      <c r="O98" s="17"/>
      <c r="P98" s="17"/>
      <c r="Q98" s="23"/>
      <c r="R98" s="24"/>
    </row>
    <row r="99" spans="1:18" ht="24" customHeight="1" x14ac:dyDescent="0.45">
      <c r="A99" s="20">
        <v>86</v>
      </c>
      <c r="B99" s="21"/>
      <c r="C99" s="21"/>
      <c r="D99" s="21"/>
      <c r="E99" s="21"/>
      <c r="F99" s="21"/>
      <c r="G99" s="21"/>
      <c r="H99" s="21"/>
      <c r="I99" s="17"/>
      <c r="J99" s="17"/>
      <c r="K99" s="22" t="str">
        <f t="shared" si="2"/>
        <v/>
      </c>
      <c r="L99" s="17"/>
      <c r="M99" s="17"/>
      <c r="N99" s="17"/>
      <c r="O99" s="17"/>
      <c r="P99" s="17"/>
      <c r="Q99" s="23"/>
      <c r="R99" s="24"/>
    </row>
    <row r="100" spans="1:18" ht="24" customHeight="1" x14ac:dyDescent="0.45">
      <c r="A100" s="20">
        <v>87</v>
      </c>
      <c r="B100" s="21"/>
      <c r="C100" s="21"/>
      <c r="D100" s="21"/>
      <c r="E100" s="21"/>
      <c r="F100" s="21"/>
      <c r="G100" s="21"/>
      <c r="H100" s="21"/>
      <c r="I100" s="17"/>
      <c r="J100" s="17"/>
      <c r="K100" s="22" t="str">
        <f t="shared" si="2"/>
        <v/>
      </c>
      <c r="L100" s="17"/>
      <c r="M100" s="17"/>
      <c r="N100" s="17"/>
      <c r="O100" s="17"/>
      <c r="P100" s="17"/>
      <c r="Q100" s="23"/>
      <c r="R100" s="24"/>
    </row>
    <row r="101" spans="1:18" ht="24" customHeight="1" x14ac:dyDescent="0.45">
      <c r="A101" s="20">
        <v>88</v>
      </c>
      <c r="B101" s="21"/>
      <c r="C101" s="21"/>
      <c r="D101" s="21"/>
      <c r="E101" s="21"/>
      <c r="F101" s="21"/>
      <c r="G101" s="21"/>
      <c r="H101" s="21"/>
      <c r="I101" s="17"/>
      <c r="J101" s="17"/>
      <c r="K101" s="22" t="str">
        <f t="shared" si="2"/>
        <v/>
      </c>
      <c r="L101" s="17"/>
      <c r="M101" s="17"/>
      <c r="N101" s="17"/>
      <c r="O101" s="17"/>
      <c r="P101" s="17"/>
      <c r="Q101" s="23"/>
      <c r="R101" s="24"/>
    </row>
    <row r="102" spans="1:18" ht="24" customHeight="1" x14ac:dyDescent="0.45">
      <c r="A102" s="20">
        <v>89</v>
      </c>
      <c r="B102" s="21"/>
      <c r="C102" s="21"/>
      <c r="D102" s="21"/>
      <c r="E102" s="21"/>
      <c r="F102" s="21"/>
      <c r="G102" s="21"/>
      <c r="H102" s="21"/>
      <c r="I102" s="17"/>
      <c r="J102" s="17"/>
      <c r="K102" s="22" t="str">
        <f t="shared" si="2"/>
        <v/>
      </c>
      <c r="L102" s="17"/>
      <c r="M102" s="17"/>
      <c r="N102" s="17"/>
      <c r="O102" s="17"/>
      <c r="P102" s="17"/>
      <c r="Q102" s="23"/>
      <c r="R102" s="24"/>
    </row>
    <row r="103" spans="1:18" ht="24" customHeight="1" x14ac:dyDescent="0.45">
      <c r="A103" s="20">
        <v>90</v>
      </c>
      <c r="B103" s="21"/>
      <c r="C103" s="21"/>
      <c r="D103" s="21"/>
      <c r="E103" s="21"/>
      <c r="F103" s="21"/>
      <c r="G103" s="21"/>
      <c r="H103" s="21"/>
      <c r="I103" s="17"/>
      <c r="J103" s="17"/>
      <c r="K103" s="22" t="str">
        <f t="shared" si="2"/>
        <v/>
      </c>
      <c r="L103" s="17"/>
      <c r="M103" s="17"/>
      <c r="N103" s="17"/>
      <c r="O103" s="17"/>
      <c r="P103" s="17"/>
      <c r="Q103" s="23"/>
      <c r="R103" s="24"/>
    </row>
    <row r="104" spans="1:18" ht="24" customHeight="1" x14ac:dyDescent="0.45">
      <c r="A104" s="20">
        <v>91</v>
      </c>
      <c r="B104" s="21"/>
      <c r="C104" s="21"/>
      <c r="D104" s="21"/>
      <c r="E104" s="21"/>
      <c r="F104" s="21"/>
      <c r="G104" s="21"/>
      <c r="H104" s="21"/>
      <c r="I104" s="17"/>
      <c r="J104" s="17"/>
      <c r="K104" s="22" t="str">
        <f t="shared" si="2"/>
        <v/>
      </c>
      <c r="L104" s="17"/>
      <c r="M104" s="17"/>
      <c r="N104" s="17"/>
      <c r="O104" s="17"/>
      <c r="P104" s="17"/>
      <c r="Q104" s="23"/>
      <c r="R104" s="24"/>
    </row>
    <row r="105" spans="1:18" ht="24" customHeight="1" x14ac:dyDescent="0.45">
      <c r="A105" s="20">
        <v>92</v>
      </c>
      <c r="B105" s="21"/>
      <c r="C105" s="21"/>
      <c r="D105" s="21"/>
      <c r="E105" s="21"/>
      <c r="F105" s="21"/>
      <c r="G105" s="21"/>
      <c r="H105" s="21"/>
      <c r="I105" s="17"/>
      <c r="J105" s="17"/>
      <c r="K105" s="22" t="str">
        <f t="shared" si="2"/>
        <v/>
      </c>
      <c r="L105" s="17"/>
      <c r="M105" s="17"/>
      <c r="N105" s="17"/>
      <c r="O105" s="17"/>
      <c r="P105" s="17"/>
      <c r="Q105" s="23"/>
      <c r="R105" s="24"/>
    </row>
    <row r="106" spans="1:18" ht="24" customHeight="1" x14ac:dyDescent="0.45">
      <c r="A106" s="20">
        <v>93</v>
      </c>
      <c r="B106" s="21"/>
      <c r="C106" s="21"/>
      <c r="D106" s="21"/>
      <c r="E106" s="21"/>
      <c r="F106" s="21"/>
      <c r="G106" s="21"/>
      <c r="H106" s="21"/>
      <c r="I106" s="17"/>
      <c r="J106" s="17"/>
      <c r="K106" s="22" t="str">
        <f t="shared" si="2"/>
        <v/>
      </c>
      <c r="L106" s="17"/>
      <c r="M106" s="17"/>
      <c r="N106" s="17"/>
      <c r="O106" s="17"/>
      <c r="P106" s="17"/>
      <c r="Q106" s="23"/>
      <c r="R106" s="24"/>
    </row>
    <row r="107" spans="1:18" ht="24" customHeight="1" x14ac:dyDescent="0.45">
      <c r="A107" s="20">
        <v>94</v>
      </c>
      <c r="B107" s="21"/>
      <c r="C107" s="21"/>
      <c r="D107" s="21"/>
      <c r="E107" s="21"/>
      <c r="F107" s="21"/>
      <c r="G107" s="21"/>
      <c r="H107" s="21"/>
      <c r="I107" s="17"/>
      <c r="J107" s="17"/>
      <c r="K107" s="22" t="str">
        <f t="shared" si="2"/>
        <v/>
      </c>
      <c r="L107" s="17"/>
      <c r="M107" s="17"/>
      <c r="N107" s="17"/>
      <c r="O107" s="17"/>
      <c r="P107" s="17"/>
      <c r="Q107" s="23"/>
      <c r="R107" s="24"/>
    </row>
    <row r="108" spans="1:18" ht="24" customHeight="1" x14ac:dyDescent="0.45">
      <c r="A108" s="20">
        <v>95</v>
      </c>
      <c r="B108" s="21"/>
      <c r="C108" s="21"/>
      <c r="D108" s="21"/>
      <c r="E108" s="21"/>
      <c r="F108" s="21"/>
      <c r="G108" s="21"/>
      <c r="H108" s="21"/>
      <c r="I108" s="17"/>
      <c r="J108" s="17"/>
      <c r="K108" s="22" t="str">
        <f t="shared" si="2"/>
        <v/>
      </c>
      <c r="L108" s="17"/>
      <c r="M108" s="17"/>
      <c r="N108" s="17"/>
      <c r="O108" s="17"/>
      <c r="P108" s="17"/>
      <c r="Q108" s="23"/>
      <c r="R108" s="24"/>
    </row>
    <row r="109" spans="1:18" ht="24" customHeight="1" x14ac:dyDescent="0.45">
      <c r="A109" s="20">
        <v>96</v>
      </c>
      <c r="B109" s="21"/>
      <c r="C109" s="21"/>
      <c r="D109" s="21"/>
      <c r="E109" s="21"/>
      <c r="F109" s="21"/>
      <c r="G109" s="21"/>
      <c r="H109" s="21"/>
      <c r="I109" s="17"/>
      <c r="J109" s="17"/>
      <c r="K109" s="22" t="str">
        <f t="shared" si="2"/>
        <v/>
      </c>
      <c r="L109" s="17"/>
      <c r="M109" s="17"/>
      <c r="N109" s="17"/>
      <c r="O109" s="17"/>
      <c r="P109" s="17"/>
      <c r="Q109" s="23"/>
      <c r="R109" s="24"/>
    </row>
    <row r="110" spans="1:18" ht="24" customHeight="1" x14ac:dyDescent="0.45">
      <c r="A110" s="20">
        <v>97</v>
      </c>
      <c r="B110" s="21"/>
      <c r="C110" s="21"/>
      <c r="D110" s="21"/>
      <c r="E110" s="21"/>
      <c r="F110" s="21"/>
      <c r="G110" s="21"/>
      <c r="H110" s="21"/>
      <c r="I110" s="17"/>
      <c r="J110" s="17"/>
      <c r="K110" s="22" t="str">
        <f t="shared" ref="K110:K141" si="3">IF(OR($I110="",$J110=""),"",IF(AND($I110&gt;=$D$10,$J110&gt;=$D$11),"Eng einbinden",IF(AND($I110&gt;=$D$10,$J110&lt;$D$11),"Zufrieden halten",IF(AND($I110&lt;$D$10,$J110&gt;=$D$11),"Laufend informieren","Beobachten"))))</f>
        <v/>
      </c>
      <c r="L110" s="17"/>
      <c r="M110" s="17"/>
      <c r="N110" s="17"/>
      <c r="O110" s="17"/>
      <c r="P110" s="17"/>
      <c r="Q110" s="23"/>
      <c r="R110" s="24"/>
    </row>
    <row r="111" spans="1:18" ht="24" customHeight="1" x14ac:dyDescent="0.45">
      <c r="A111" s="20">
        <v>98</v>
      </c>
      <c r="B111" s="21"/>
      <c r="C111" s="21"/>
      <c r="D111" s="21"/>
      <c r="E111" s="21"/>
      <c r="F111" s="21"/>
      <c r="G111" s="21"/>
      <c r="H111" s="21"/>
      <c r="I111" s="17"/>
      <c r="J111" s="17"/>
      <c r="K111" s="22" t="str">
        <f t="shared" si="3"/>
        <v/>
      </c>
      <c r="L111" s="17"/>
      <c r="M111" s="17"/>
      <c r="N111" s="17"/>
      <c r="O111" s="17"/>
      <c r="P111" s="17"/>
      <c r="Q111" s="23"/>
      <c r="R111" s="24"/>
    </row>
    <row r="112" spans="1:18" ht="24" customHeight="1" x14ac:dyDescent="0.45">
      <c r="A112" s="20">
        <v>99</v>
      </c>
      <c r="B112" s="21"/>
      <c r="C112" s="21"/>
      <c r="D112" s="21"/>
      <c r="E112" s="21"/>
      <c r="F112" s="21"/>
      <c r="G112" s="21"/>
      <c r="H112" s="21"/>
      <c r="I112" s="17"/>
      <c r="J112" s="17"/>
      <c r="K112" s="22" t="str">
        <f t="shared" si="3"/>
        <v/>
      </c>
      <c r="L112" s="17"/>
      <c r="M112" s="17"/>
      <c r="N112" s="17"/>
      <c r="O112" s="17"/>
      <c r="P112" s="17"/>
      <c r="Q112" s="23"/>
      <c r="R112" s="24"/>
    </row>
    <row r="113" spans="1:18" ht="24" customHeight="1" x14ac:dyDescent="0.45">
      <c r="A113" s="20">
        <v>100</v>
      </c>
      <c r="B113" s="21"/>
      <c r="C113" s="21"/>
      <c r="D113" s="21"/>
      <c r="E113" s="21"/>
      <c r="F113" s="21"/>
      <c r="G113" s="21"/>
      <c r="H113" s="21"/>
      <c r="I113" s="17"/>
      <c r="J113" s="17"/>
      <c r="K113" s="22" t="str">
        <f t="shared" si="3"/>
        <v/>
      </c>
      <c r="L113" s="17"/>
      <c r="M113" s="17"/>
      <c r="N113" s="17"/>
      <c r="O113" s="17"/>
      <c r="P113" s="17"/>
      <c r="Q113" s="23"/>
      <c r="R113" s="24"/>
    </row>
    <row r="114" spans="1:18" ht="24" customHeight="1" x14ac:dyDescent="0.45">
      <c r="A114" s="20">
        <v>101</v>
      </c>
      <c r="B114" s="21"/>
      <c r="C114" s="21"/>
      <c r="D114" s="21"/>
      <c r="E114" s="21"/>
      <c r="F114" s="21"/>
      <c r="G114" s="21"/>
      <c r="H114" s="21"/>
      <c r="I114" s="17"/>
      <c r="J114" s="17"/>
      <c r="K114" s="22" t="str">
        <f t="shared" si="3"/>
        <v/>
      </c>
      <c r="L114" s="17"/>
      <c r="M114" s="17"/>
      <c r="N114" s="17"/>
      <c r="O114" s="17"/>
      <c r="P114" s="17"/>
      <c r="Q114" s="23"/>
      <c r="R114" s="24"/>
    </row>
    <row r="115" spans="1:18" ht="24" customHeight="1" x14ac:dyDescent="0.45">
      <c r="A115" s="20">
        <v>102</v>
      </c>
      <c r="B115" s="21"/>
      <c r="C115" s="21"/>
      <c r="D115" s="21"/>
      <c r="E115" s="21"/>
      <c r="F115" s="21"/>
      <c r="G115" s="21"/>
      <c r="H115" s="21"/>
      <c r="I115" s="17"/>
      <c r="J115" s="17"/>
      <c r="K115" s="22" t="str">
        <f t="shared" si="3"/>
        <v/>
      </c>
      <c r="L115" s="17"/>
      <c r="M115" s="17"/>
      <c r="N115" s="17"/>
      <c r="O115" s="17"/>
      <c r="P115" s="17"/>
      <c r="Q115" s="23"/>
      <c r="R115" s="24"/>
    </row>
    <row r="116" spans="1:18" ht="24" customHeight="1" x14ac:dyDescent="0.45">
      <c r="A116" s="20">
        <v>103</v>
      </c>
      <c r="B116" s="21"/>
      <c r="C116" s="21"/>
      <c r="D116" s="21"/>
      <c r="E116" s="21"/>
      <c r="F116" s="21"/>
      <c r="G116" s="21"/>
      <c r="H116" s="21"/>
      <c r="I116" s="17"/>
      <c r="J116" s="17"/>
      <c r="K116" s="22" t="str">
        <f t="shared" si="3"/>
        <v/>
      </c>
      <c r="L116" s="17"/>
      <c r="M116" s="17"/>
      <c r="N116" s="17"/>
      <c r="O116" s="17"/>
      <c r="P116" s="17"/>
      <c r="Q116" s="23"/>
      <c r="R116" s="24"/>
    </row>
    <row r="117" spans="1:18" ht="24" customHeight="1" x14ac:dyDescent="0.45">
      <c r="A117" s="20">
        <v>104</v>
      </c>
      <c r="B117" s="21"/>
      <c r="C117" s="21"/>
      <c r="D117" s="21"/>
      <c r="E117" s="21"/>
      <c r="F117" s="21"/>
      <c r="G117" s="21"/>
      <c r="H117" s="21"/>
      <c r="I117" s="17"/>
      <c r="J117" s="17"/>
      <c r="K117" s="22" t="str">
        <f t="shared" si="3"/>
        <v/>
      </c>
      <c r="L117" s="17"/>
      <c r="M117" s="17"/>
      <c r="N117" s="17"/>
      <c r="O117" s="17"/>
      <c r="P117" s="17"/>
      <c r="Q117" s="23"/>
      <c r="R117" s="24"/>
    </row>
    <row r="118" spans="1:18" ht="24" customHeight="1" x14ac:dyDescent="0.45">
      <c r="A118" s="20">
        <v>105</v>
      </c>
      <c r="B118" s="21"/>
      <c r="C118" s="21"/>
      <c r="D118" s="21"/>
      <c r="E118" s="21"/>
      <c r="F118" s="21"/>
      <c r="G118" s="21"/>
      <c r="H118" s="21"/>
      <c r="I118" s="17"/>
      <c r="J118" s="17"/>
      <c r="K118" s="22" t="str">
        <f t="shared" si="3"/>
        <v/>
      </c>
      <c r="L118" s="17"/>
      <c r="M118" s="17"/>
      <c r="N118" s="17"/>
      <c r="O118" s="17"/>
      <c r="P118" s="17"/>
      <c r="Q118" s="23"/>
      <c r="R118" s="24"/>
    </row>
    <row r="119" spans="1:18" ht="24" customHeight="1" x14ac:dyDescent="0.45">
      <c r="A119" s="20">
        <v>106</v>
      </c>
      <c r="B119" s="21"/>
      <c r="C119" s="21"/>
      <c r="D119" s="21"/>
      <c r="E119" s="21"/>
      <c r="F119" s="21"/>
      <c r="G119" s="21"/>
      <c r="H119" s="21"/>
      <c r="I119" s="17"/>
      <c r="J119" s="17"/>
      <c r="K119" s="22" t="str">
        <f t="shared" si="3"/>
        <v/>
      </c>
      <c r="L119" s="17"/>
      <c r="M119" s="17"/>
      <c r="N119" s="17"/>
      <c r="O119" s="17"/>
      <c r="P119" s="17"/>
      <c r="Q119" s="23"/>
      <c r="R119" s="24"/>
    </row>
    <row r="120" spans="1:18" ht="24" customHeight="1" x14ac:dyDescent="0.45">
      <c r="A120" s="20">
        <v>107</v>
      </c>
      <c r="B120" s="21"/>
      <c r="C120" s="21"/>
      <c r="D120" s="21"/>
      <c r="E120" s="21"/>
      <c r="F120" s="21"/>
      <c r="G120" s="21"/>
      <c r="H120" s="21"/>
      <c r="I120" s="17"/>
      <c r="J120" s="17"/>
      <c r="K120" s="22" t="str">
        <f t="shared" si="3"/>
        <v/>
      </c>
      <c r="L120" s="17"/>
      <c r="M120" s="17"/>
      <c r="N120" s="17"/>
      <c r="O120" s="17"/>
      <c r="P120" s="17"/>
      <c r="Q120" s="23"/>
      <c r="R120" s="24"/>
    </row>
    <row r="121" spans="1:18" ht="24" customHeight="1" x14ac:dyDescent="0.45">
      <c r="A121" s="20">
        <v>108</v>
      </c>
      <c r="B121" s="21"/>
      <c r="C121" s="21"/>
      <c r="D121" s="21"/>
      <c r="E121" s="21"/>
      <c r="F121" s="21"/>
      <c r="G121" s="21"/>
      <c r="H121" s="21"/>
      <c r="I121" s="17"/>
      <c r="J121" s="17"/>
      <c r="K121" s="22" t="str">
        <f t="shared" si="3"/>
        <v/>
      </c>
      <c r="L121" s="17"/>
      <c r="M121" s="17"/>
      <c r="N121" s="17"/>
      <c r="O121" s="17"/>
      <c r="P121" s="17"/>
      <c r="Q121" s="23"/>
      <c r="R121" s="24"/>
    </row>
    <row r="122" spans="1:18" ht="24" customHeight="1" x14ac:dyDescent="0.45">
      <c r="A122" s="20">
        <v>109</v>
      </c>
      <c r="B122" s="21"/>
      <c r="C122" s="21"/>
      <c r="D122" s="21"/>
      <c r="E122" s="21"/>
      <c r="F122" s="21"/>
      <c r="G122" s="21"/>
      <c r="H122" s="21"/>
      <c r="I122" s="17"/>
      <c r="J122" s="17"/>
      <c r="K122" s="22" t="str">
        <f t="shared" si="3"/>
        <v/>
      </c>
      <c r="L122" s="17"/>
      <c r="M122" s="17"/>
      <c r="N122" s="17"/>
      <c r="O122" s="17"/>
      <c r="P122" s="17"/>
      <c r="Q122" s="23"/>
      <c r="R122" s="24"/>
    </row>
    <row r="123" spans="1:18" ht="24" customHeight="1" x14ac:dyDescent="0.45">
      <c r="A123" s="20">
        <v>110</v>
      </c>
      <c r="B123" s="21"/>
      <c r="C123" s="21"/>
      <c r="D123" s="21"/>
      <c r="E123" s="21"/>
      <c r="F123" s="21"/>
      <c r="G123" s="21"/>
      <c r="H123" s="21"/>
      <c r="I123" s="17"/>
      <c r="J123" s="17"/>
      <c r="K123" s="22" t="str">
        <f t="shared" si="3"/>
        <v/>
      </c>
      <c r="L123" s="17"/>
      <c r="M123" s="17"/>
      <c r="N123" s="17"/>
      <c r="O123" s="17"/>
      <c r="P123" s="17"/>
      <c r="Q123" s="23"/>
      <c r="R123" s="24"/>
    </row>
    <row r="124" spans="1:18" ht="24" customHeight="1" x14ac:dyDescent="0.45">
      <c r="A124" s="20">
        <v>111</v>
      </c>
      <c r="B124" s="21"/>
      <c r="C124" s="21"/>
      <c r="D124" s="21"/>
      <c r="E124" s="21"/>
      <c r="F124" s="21"/>
      <c r="G124" s="21"/>
      <c r="H124" s="21"/>
      <c r="I124" s="17"/>
      <c r="J124" s="17"/>
      <c r="K124" s="22" t="str">
        <f t="shared" si="3"/>
        <v/>
      </c>
      <c r="L124" s="17"/>
      <c r="M124" s="17"/>
      <c r="N124" s="17"/>
      <c r="O124" s="17"/>
      <c r="P124" s="17"/>
      <c r="Q124" s="23"/>
      <c r="R124" s="24"/>
    </row>
    <row r="125" spans="1:18" ht="24" customHeight="1" x14ac:dyDescent="0.45">
      <c r="A125" s="20">
        <v>112</v>
      </c>
      <c r="B125" s="21"/>
      <c r="C125" s="21"/>
      <c r="D125" s="21"/>
      <c r="E125" s="21"/>
      <c r="F125" s="21"/>
      <c r="G125" s="21"/>
      <c r="H125" s="21"/>
      <c r="I125" s="17"/>
      <c r="J125" s="17"/>
      <c r="K125" s="22" t="str">
        <f t="shared" si="3"/>
        <v/>
      </c>
      <c r="L125" s="17"/>
      <c r="M125" s="17"/>
      <c r="N125" s="17"/>
      <c r="O125" s="17"/>
      <c r="P125" s="17"/>
      <c r="Q125" s="23"/>
      <c r="R125" s="24"/>
    </row>
    <row r="126" spans="1:18" ht="24" customHeight="1" x14ac:dyDescent="0.45">
      <c r="A126" s="20">
        <v>113</v>
      </c>
      <c r="B126" s="21"/>
      <c r="C126" s="21"/>
      <c r="D126" s="21"/>
      <c r="E126" s="21"/>
      <c r="F126" s="21"/>
      <c r="G126" s="21"/>
      <c r="H126" s="21"/>
      <c r="I126" s="17"/>
      <c r="J126" s="17"/>
      <c r="K126" s="22" t="str">
        <f t="shared" si="3"/>
        <v/>
      </c>
      <c r="L126" s="17"/>
      <c r="M126" s="17"/>
      <c r="N126" s="17"/>
      <c r="O126" s="17"/>
      <c r="P126" s="17"/>
      <c r="Q126" s="23"/>
      <c r="R126" s="24"/>
    </row>
    <row r="127" spans="1:18" ht="24" customHeight="1" x14ac:dyDescent="0.45">
      <c r="A127" s="20">
        <v>114</v>
      </c>
      <c r="B127" s="21"/>
      <c r="C127" s="21"/>
      <c r="D127" s="21"/>
      <c r="E127" s="21"/>
      <c r="F127" s="21"/>
      <c r="G127" s="21"/>
      <c r="H127" s="21"/>
      <c r="I127" s="17"/>
      <c r="J127" s="17"/>
      <c r="K127" s="22" t="str">
        <f t="shared" si="3"/>
        <v/>
      </c>
      <c r="L127" s="17"/>
      <c r="M127" s="17"/>
      <c r="N127" s="17"/>
      <c r="O127" s="17"/>
      <c r="P127" s="17"/>
      <c r="Q127" s="23"/>
      <c r="R127" s="24"/>
    </row>
    <row r="128" spans="1:18" ht="24" customHeight="1" x14ac:dyDescent="0.45">
      <c r="A128" s="20">
        <v>115</v>
      </c>
      <c r="B128" s="21"/>
      <c r="C128" s="21"/>
      <c r="D128" s="21"/>
      <c r="E128" s="21"/>
      <c r="F128" s="21"/>
      <c r="G128" s="21"/>
      <c r="H128" s="21"/>
      <c r="I128" s="17"/>
      <c r="J128" s="17"/>
      <c r="K128" s="22" t="str">
        <f t="shared" si="3"/>
        <v/>
      </c>
      <c r="L128" s="17"/>
      <c r="M128" s="17"/>
      <c r="N128" s="17"/>
      <c r="O128" s="17"/>
      <c r="P128" s="17"/>
      <c r="Q128" s="23"/>
      <c r="R128" s="24"/>
    </row>
    <row r="129" spans="1:18" ht="24" customHeight="1" x14ac:dyDescent="0.45">
      <c r="A129" s="20">
        <v>116</v>
      </c>
      <c r="B129" s="21"/>
      <c r="C129" s="21"/>
      <c r="D129" s="21"/>
      <c r="E129" s="21"/>
      <c r="F129" s="21"/>
      <c r="G129" s="21"/>
      <c r="H129" s="21"/>
      <c r="I129" s="17"/>
      <c r="J129" s="17"/>
      <c r="K129" s="22" t="str">
        <f t="shared" si="3"/>
        <v/>
      </c>
      <c r="L129" s="17"/>
      <c r="M129" s="17"/>
      <c r="N129" s="17"/>
      <c r="O129" s="17"/>
      <c r="P129" s="17"/>
      <c r="Q129" s="23"/>
      <c r="R129" s="24"/>
    </row>
    <row r="130" spans="1:18" ht="24" customHeight="1" x14ac:dyDescent="0.45">
      <c r="A130" s="20">
        <v>117</v>
      </c>
      <c r="B130" s="21"/>
      <c r="C130" s="21"/>
      <c r="D130" s="21"/>
      <c r="E130" s="21"/>
      <c r="F130" s="21"/>
      <c r="G130" s="21"/>
      <c r="H130" s="21"/>
      <c r="I130" s="17"/>
      <c r="J130" s="17"/>
      <c r="K130" s="22" t="str">
        <f t="shared" si="3"/>
        <v/>
      </c>
      <c r="L130" s="17"/>
      <c r="M130" s="17"/>
      <c r="N130" s="17"/>
      <c r="O130" s="17"/>
      <c r="P130" s="17"/>
      <c r="Q130" s="23"/>
      <c r="R130" s="24"/>
    </row>
    <row r="131" spans="1:18" ht="24" customHeight="1" x14ac:dyDescent="0.45">
      <c r="A131" s="20">
        <v>118</v>
      </c>
      <c r="B131" s="21"/>
      <c r="C131" s="21"/>
      <c r="D131" s="21"/>
      <c r="E131" s="21"/>
      <c r="F131" s="21"/>
      <c r="G131" s="21"/>
      <c r="H131" s="21"/>
      <c r="I131" s="17"/>
      <c r="J131" s="17"/>
      <c r="K131" s="22" t="str">
        <f t="shared" si="3"/>
        <v/>
      </c>
      <c r="L131" s="17"/>
      <c r="M131" s="17"/>
      <c r="N131" s="17"/>
      <c r="O131" s="17"/>
      <c r="P131" s="17"/>
      <c r="Q131" s="23"/>
      <c r="R131" s="24"/>
    </row>
    <row r="132" spans="1:18" ht="24" customHeight="1" x14ac:dyDescent="0.45">
      <c r="A132" s="20">
        <v>119</v>
      </c>
      <c r="B132" s="21"/>
      <c r="C132" s="21"/>
      <c r="D132" s="21"/>
      <c r="E132" s="21"/>
      <c r="F132" s="21"/>
      <c r="G132" s="21"/>
      <c r="H132" s="21"/>
      <c r="I132" s="17"/>
      <c r="J132" s="17"/>
      <c r="K132" s="22" t="str">
        <f t="shared" si="3"/>
        <v/>
      </c>
      <c r="L132" s="17"/>
      <c r="M132" s="17"/>
      <c r="N132" s="17"/>
      <c r="O132" s="17"/>
      <c r="P132" s="17"/>
      <c r="Q132" s="23"/>
      <c r="R132" s="24"/>
    </row>
    <row r="133" spans="1:18" ht="24" customHeight="1" x14ac:dyDescent="0.45">
      <c r="A133" s="20">
        <v>120</v>
      </c>
      <c r="B133" s="21"/>
      <c r="C133" s="21"/>
      <c r="D133" s="21"/>
      <c r="E133" s="21"/>
      <c r="F133" s="21"/>
      <c r="G133" s="21"/>
      <c r="H133" s="21"/>
      <c r="I133" s="17"/>
      <c r="J133" s="17"/>
      <c r="K133" s="22" t="str">
        <f t="shared" si="3"/>
        <v/>
      </c>
      <c r="L133" s="17"/>
      <c r="M133" s="17"/>
      <c r="N133" s="17"/>
      <c r="O133" s="17"/>
      <c r="P133" s="17"/>
      <c r="Q133" s="23"/>
      <c r="R133" s="24"/>
    </row>
    <row r="134" spans="1:18" ht="24" customHeight="1" x14ac:dyDescent="0.45">
      <c r="A134" s="20">
        <v>121</v>
      </c>
      <c r="B134" s="21"/>
      <c r="C134" s="21"/>
      <c r="D134" s="21"/>
      <c r="E134" s="21"/>
      <c r="F134" s="21"/>
      <c r="G134" s="21"/>
      <c r="H134" s="21"/>
      <c r="I134" s="17"/>
      <c r="J134" s="17"/>
      <c r="K134" s="22" t="str">
        <f t="shared" si="3"/>
        <v/>
      </c>
      <c r="L134" s="17"/>
      <c r="M134" s="17"/>
      <c r="N134" s="17"/>
      <c r="O134" s="17"/>
      <c r="P134" s="17"/>
      <c r="Q134" s="23"/>
      <c r="R134" s="24"/>
    </row>
    <row r="135" spans="1:18" ht="24" customHeight="1" x14ac:dyDescent="0.45">
      <c r="A135" s="20">
        <v>122</v>
      </c>
      <c r="B135" s="21"/>
      <c r="C135" s="21"/>
      <c r="D135" s="21"/>
      <c r="E135" s="21"/>
      <c r="F135" s="21"/>
      <c r="G135" s="21"/>
      <c r="H135" s="21"/>
      <c r="I135" s="17"/>
      <c r="J135" s="17"/>
      <c r="K135" s="22" t="str">
        <f t="shared" si="3"/>
        <v/>
      </c>
      <c r="L135" s="17"/>
      <c r="M135" s="17"/>
      <c r="N135" s="17"/>
      <c r="O135" s="17"/>
      <c r="P135" s="17"/>
      <c r="Q135" s="23"/>
      <c r="R135" s="24"/>
    </row>
    <row r="136" spans="1:18" ht="24" customHeight="1" x14ac:dyDescent="0.45">
      <c r="A136" s="20">
        <v>123</v>
      </c>
      <c r="B136" s="21"/>
      <c r="C136" s="21"/>
      <c r="D136" s="21"/>
      <c r="E136" s="21"/>
      <c r="F136" s="21"/>
      <c r="G136" s="21"/>
      <c r="H136" s="21"/>
      <c r="I136" s="17"/>
      <c r="J136" s="17"/>
      <c r="K136" s="22" t="str">
        <f t="shared" si="3"/>
        <v/>
      </c>
      <c r="L136" s="17"/>
      <c r="M136" s="17"/>
      <c r="N136" s="17"/>
      <c r="O136" s="17"/>
      <c r="P136" s="17"/>
      <c r="Q136" s="23"/>
      <c r="R136" s="24"/>
    </row>
    <row r="137" spans="1:18" ht="24" customHeight="1" x14ac:dyDescent="0.45">
      <c r="A137" s="20">
        <v>124</v>
      </c>
      <c r="B137" s="21"/>
      <c r="C137" s="21"/>
      <c r="D137" s="21"/>
      <c r="E137" s="21"/>
      <c r="F137" s="21"/>
      <c r="G137" s="21"/>
      <c r="H137" s="21"/>
      <c r="I137" s="17"/>
      <c r="J137" s="17"/>
      <c r="K137" s="22" t="str">
        <f t="shared" si="3"/>
        <v/>
      </c>
      <c r="L137" s="17"/>
      <c r="M137" s="17"/>
      <c r="N137" s="17"/>
      <c r="O137" s="17"/>
      <c r="P137" s="17"/>
      <c r="Q137" s="23"/>
      <c r="R137" s="24"/>
    </row>
    <row r="138" spans="1:18" ht="24" customHeight="1" x14ac:dyDescent="0.45">
      <c r="A138" s="20">
        <v>125</v>
      </c>
      <c r="B138" s="21"/>
      <c r="C138" s="21"/>
      <c r="D138" s="21"/>
      <c r="E138" s="21"/>
      <c r="F138" s="21"/>
      <c r="G138" s="21"/>
      <c r="H138" s="21"/>
      <c r="I138" s="17"/>
      <c r="J138" s="17"/>
      <c r="K138" s="22" t="str">
        <f t="shared" si="3"/>
        <v/>
      </c>
      <c r="L138" s="17"/>
      <c r="M138" s="17"/>
      <c r="N138" s="17"/>
      <c r="O138" s="17"/>
      <c r="P138" s="17"/>
      <c r="Q138" s="23"/>
      <c r="R138" s="24"/>
    </row>
    <row r="139" spans="1:18" ht="24" customHeight="1" x14ac:dyDescent="0.45">
      <c r="A139" s="20">
        <v>126</v>
      </c>
      <c r="B139" s="21"/>
      <c r="C139" s="21"/>
      <c r="D139" s="21"/>
      <c r="E139" s="21"/>
      <c r="F139" s="21"/>
      <c r="G139" s="21"/>
      <c r="H139" s="21"/>
      <c r="I139" s="17"/>
      <c r="J139" s="17"/>
      <c r="K139" s="22" t="str">
        <f t="shared" si="3"/>
        <v/>
      </c>
      <c r="L139" s="17"/>
      <c r="M139" s="17"/>
      <c r="N139" s="17"/>
      <c r="O139" s="17"/>
      <c r="P139" s="17"/>
      <c r="Q139" s="23"/>
      <c r="R139" s="24"/>
    </row>
    <row r="140" spans="1:18" ht="24" customHeight="1" x14ac:dyDescent="0.45">
      <c r="A140" s="20">
        <v>127</v>
      </c>
      <c r="B140" s="21"/>
      <c r="C140" s="21"/>
      <c r="D140" s="21"/>
      <c r="E140" s="21"/>
      <c r="F140" s="21"/>
      <c r="G140" s="21"/>
      <c r="H140" s="21"/>
      <c r="I140" s="17"/>
      <c r="J140" s="17"/>
      <c r="K140" s="22" t="str">
        <f t="shared" si="3"/>
        <v/>
      </c>
      <c r="L140" s="17"/>
      <c r="M140" s="17"/>
      <c r="N140" s="17"/>
      <c r="O140" s="17"/>
      <c r="P140" s="17"/>
      <c r="Q140" s="23"/>
      <c r="R140" s="24"/>
    </row>
    <row r="141" spans="1:18" ht="24" customHeight="1" x14ac:dyDescent="0.45">
      <c r="A141" s="20">
        <v>128</v>
      </c>
      <c r="B141" s="21"/>
      <c r="C141" s="21"/>
      <c r="D141" s="21"/>
      <c r="E141" s="21"/>
      <c r="F141" s="21"/>
      <c r="G141" s="21"/>
      <c r="H141" s="21"/>
      <c r="I141" s="17"/>
      <c r="J141" s="17"/>
      <c r="K141" s="22" t="str">
        <f t="shared" si="3"/>
        <v/>
      </c>
      <c r="L141" s="17"/>
      <c r="M141" s="17"/>
      <c r="N141" s="17"/>
      <c r="O141" s="17"/>
      <c r="P141" s="17"/>
      <c r="Q141" s="23"/>
      <c r="R141" s="24"/>
    </row>
    <row r="142" spans="1:18" ht="24" customHeight="1" x14ac:dyDescent="0.45">
      <c r="A142" s="20">
        <v>129</v>
      </c>
      <c r="B142" s="21"/>
      <c r="C142" s="21"/>
      <c r="D142" s="21"/>
      <c r="E142" s="21"/>
      <c r="F142" s="21"/>
      <c r="G142" s="21"/>
      <c r="H142" s="21"/>
      <c r="I142" s="17"/>
      <c r="J142" s="17"/>
      <c r="K142" s="22" t="str">
        <f t="shared" ref="K142:K163" si="4">IF(OR($I142="",$J142=""),"",IF(AND($I142&gt;=$D$10,$J142&gt;=$D$11),"Eng einbinden",IF(AND($I142&gt;=$D$10,$J142&lt;$D$11),"Zufrieden halten",IF(AND($I142&lt;$D$10,$J142&gt;=$D$11),"Laufend informieren","Beobachten"))))</f>
        <v/>
      </c>
      <c r="L142" s="17"/>
      <c r="M142" s="17"/>
      <c r="N142" s="17"/>
      <c r="O142" s="17"/>
      <c r="P142" s="17"/>
      <c r="Q142" s="23"/>
      <c r="R142" s="24"/>
    </row>
    <row r="143" spans="1:18" ht="24" customHeight="1" x14ac:dyDescent="0.45">
      <c r="A143" s="20">
        <v>130</v>
      </c>
      <c r="B143" s="21"/>
      <c r="C143" s="21"/>
      <c r="D143" s="21"/>
      <c r="E143" s="21"/>
      <c r="F143" s="21"/>
      <c r="G143" s="21"/>
      <c r="H143" s="21"/>
      <c r="I143" s="17"/>
      <c r="J143" s="17"/>
      <c r="K143" s="22" t="str">
        <f t="shared" si="4"/>
        <v/>
      </c>
      <c r="L143" s="17"/>
      <c r="M143" s="17"/>
      <c r="N143" s="17"/>
      <c r="O143" s="17"/>
      <c r="P143" s="17"/>
      <c r="Q143" s="23"/>
      <c r="R143" s="24"/>
    </row>
    <row r="144" spans="1:18" ht="24" customHeight="1" x14ac:dyDescent="0.45">
      <c r="A144" s="20">
        <v>131</v>
      </c>
      <c r="B144" s="21"/>
      <c r="C144" s="21"/>
      <c r="D144" s="21"/>
      <c r="E144" s="21"/>
      <c r="F144" s="21"/>
      <c r="G144" s="21"/>
      <c r="H144" s="21"/>
      <c r="I144" s="17"/>
      <c r="J144" s="17"/>
      <c r="K144" s="22" t="str">
        <f t="shared" si="4"/>
        <v/>
      </c>
      <c r="L144" s="17"/>
      <c r="M144" s="17"/>
      <c r="N144" s="17"/>
      <c r="O144" s="17"/>
      <c r="P144" s="17"/>
      <c r="Q144" s="23"/>
      <c r="R144" s="24"/>
    </row>
    <row r="145" spans="1:18" ht="24" customHeight="1" x14ac:dyDescent="0.45">
      <c r="A145" s="20">
        <v>132</v>
      </c>
      <c r="B145" s="21"/>
      <c r="C145" s="21"/>
      <c r="D145" s="21"/>
      <c r="E145" s="21"/>
      <c r="F145" s="21"/>
      <c r="G145" s="21"/>
      <c r="H145" s="21"/>
      <c r="I145" s="17"/>
      <c r="J145" s="17"/>
      <c r="K145" s="22" t="str">
        <f t="shared" si="4"/>
        <v/>
      </c>
      <c r="L145" s="17"/>
      <c r="M145" s="17"/>
      <c r="N145" s="17"/>
      <c r="O145" s="17"/>
      <c r="P145" s="17"/>
      <c r="Q145" s="23"/>
      <c r="R145" s="24"/>
    </row>
    <row r="146" spans="1:18" ht="24" customHeight="1" x14ac:dyDescent="0.45">
      <c r="A146" s="20">
        <v>133</v>
      </c>
      <c r="B146" s="21"/>
      <c r="C146" s="21"/>
      <c r="D146" s="21"/>
      <c r="E146" s="21"/>
      <c r="F146" s="21"/>
      <c r="G146" s="21"/>
      <c r="H146" s="21"/>
      <c r="I146" s="17"/>
      <c r="J146" s="17"/>
      <c r="K146" s="22" t="str">
        <f t="shared" si="4"/>
        <v/>
      </c>
      <c r="L146" s="17"/>
      <c r="M146" s="17"/>
      <c r="N146" s="17"/>
      <c r="O146" s="17"/>
      <c r="P146" s="17"/>
      <c r="Q146" s="23"/>
      <c r="R146" s="24"/>
    </row>
    <row r="147" spans="1:18" ht="24" customHeight="1" x14ac:dyDescent="0.45">
      <c r="A147" s="20">
        <v>134</v>
      </c>
      <c r="B147" s="21"/>
      <c r="C147" s="21"/>
      <c r="D147" s="21"/>
      <c r="E147" s="21"/>
      <c r="F147" s="21"/>
      <c r="G147" s="21"/>
      <c r="H147" s="21"/>
      <c r="I147" s="17"/>
      <c r="J147" s="17"/>
      <c r="K147" s="22" t="str">
        <f t="shared" si="4"/>
        <v/>
      </c>
      <c r="L147" s="17"/>
      <c r="M147" s="17"/>
      <c r="N147" s="17"/>
      <c r="O147" s="17"/>
      <c r="P147" s="17"/>
      <c r="Q147" s="23"/>
      <c r="R147" s="24"/>
    </row>
    <row r="148" spans="1:18" ht="24" customHeight="1" x14ac:dyDescent="0.45">
      <c r="A148" s="20">
        <v>135</v>
      </c>
      <c r="B148" s="21"/>
      <c r="C148" s="21"/>
      <c r="D148" s="21"/>
      <c r="E148" s="21"/>
      <c r="F148" s="21"/>
      <c r="G148" s="21"/>
      <c r="H148" s="21"/>
      <c r="I148" s="17"/>
      <c r="J148" s="17"/>
      <c r="K148" s="22" t="str">
        <f t="shared" si="4"/>
        <v/>
      </c>
      <c r="L148" s="17"/>
      <c r="M148" s="17"/>
      <c r="N148" s="17"/>
      <c r="O148" s="17"/>
      <c r="P148" s="17"/>
      <c r="Q148" s="23"/>
      <c r="R148" s="24"/>
    </row>
    <row r="149" spans="1:18" ht="24" customHeight="1" x14ac:dyDescent="0.45">
      <c r="A149" s="20">
        <v>136</v>
      </c>
      <c r="B149" s="21"/>
      <c r="C149" s="21"/>
      <c r="D149" s="21"/>
      <c r="E149" s="21"/>
      <c r="F149" s="21"/>
      <c r="G149" s="21"/>
      <c r="H149" s="21"/>
      <c r="I149" s="17"/>
      <c r="J149" s="17"/>
      <c r="K149" s="22" t="str">
        <f t="shared" si="4"/>
        <v/>
      </c>
      <c r="L149" s="17"/>
      <c r="M149" s="17"/>
      <c r="N149" s="17"/>
      <c r="O149" s="17"/>
      <c r="P149" s="17"/>
      <c r="Q149" s="23"/>
      <c r="R149" s="24"/>
    </row>
    <row r="150" spans="1:18" ht="24" customHeight="1" x14ac:dyDescent="0.45">
      <c r="A150" s="20">
        <v>137</v>
      </c>
      <c r="B150" s="21"/>
      <c r="C150" s="21"/>
      <c r="D150" s="21"/>
      <c r="E150" s="21"/>
      <c r="F150" s="21"/>
      <c r="G150" s="21"/>
      <c r="H150" s="21"/>
      <c r="I150" s="17"/>
      <c r="J150" s="17"/>
      <c r="K150" s="22" t="str">
        <f t="shared" si="4"/>
        <v/>
      </c>
      <c r="L150" s="17"/>
      <c r="M150" s="17"/>
      <c r="N150" s="17"/>
      <c r="O150" s="17"/>
      <c r="P150" s="17"/>
      <c r="Q150" s="23"/>
      <c r="R150" s="24"/>
    </row>
    <row r="151" spans="1:18" ht="24" customHeight="1" x14ac:dyDescent="0.45">
      <c r="A151" s="20">
        <v>138</v>
      </c>
      <c r="B151" s="21"/>
      <c r="C151" s="21"/>
      <c r="D151" s="21"/>
      <c r="E151" s="21"/>
      <c r="F151" s="21"/>
      <c r="G151" s="21"/>
      <c r="H151" s="21"/>
      <c r="I151" s="17"/>
      <c r="J151" s="17"/>
      <c r="K151" s="22" t="str">
        <f t="shared" si="4"/>
        <v/>
      </c>
      <c r="L151" s="17"/>
      <c r="M151" s="17"/>
      <c r="N151" s="17"/>
      <c r="O151" s="17"/>
      <c r="P151" s="17"/>
      <c r="Q151" s="23"/>
      <c r="R151" s="24"/>
    </row>
    <row r="152" spans="1:18" ht="24" customHeight="1" x14ac:dyDescent="0.45">
      <c r="A152" s="20">
        <v>139</v>
      </c>
      <c r="B152" s="21"/>
      <c r="C152" s="21"/>
      <c r="D152" s="21"/>
      <c r="E152" s="21"/>
      <c r="F152" s="21"/>
      <c r="G152" s="21"/>
      <c r="H152" s="21"/>
      <c r="I152" s="17"/>
      <c r="J152" s="17"/>
      <c r="K152" s="22" t="str">
        <f t="shared" si="4"/>
        <v/>
      </c>
      <c r="L152" s="17"/>
      <c r="M152" s="17"/>
      <c r="N152" s="17"/>
      <c r="O152" s="17"/>
      <c r="P152" s="17"/>
      <c r="Q152" s="23"/>
      <c r="R152" s="24"/>
    </row>
    <row r="153" spans="1:18" ht="24" customHeight="1" x14ac:dyDescent="0.45">
      <c r="A153" s="20">
        <v>140</v>
      </c>
      <c r="B153" s="21"/>
      <c r="C153" s="21"/>
      <c r="D153" s="21"/>
      <c r="E153" s="21"/>
      <c r="F153" s="21"/>
      <c r="G153" s="21"/>
      <c r="H153" s="21"/>
      <c r="I153" s="17"/>
      <c r="J153" s="17"/>
      <c r="K153" s="22" t="str">
        <f t="shared" si="4"/>
        <v/>
      </c>
      <c r="L153" s="17"/>
      <c r="M153" s="17"/>
      <c r="N153" s="17"/>
      <c r="O153" s="17"/>
      <c r="P153" s="17"/>
      <c r="Q153" s="23"/>
      <c r="R153" s="24"/>
    </row>
    <row r="154" spans="1:18" ht="24" customHeight="1" x14ac:dyDescent="0.45">
      <c r="A154" s="20">
        <v>141</v>
      </c>
      <c r="B154" s="21"/>
      <c r="C154" s="21"/>
      <c r="D154" s="21"/>
      <c r="E154" s="21"/>
      <c r="F154" s="21"/>
      <c r="G154" s="21"/>
      <c r="H154" s="21"/>
      <c r="I154" s="17"/>
      <c r="J154" s="17"/>
      <c r="K154" s="22" t="str">
        <f t="shared" si="4"/>
        <v/>
      </c>
      <c r="L154" s="17"/>
      <c r="M154" s="17"/>
      <c r="N154" s="17"/>
      <c r="O154" s="17"/>
      <c r="P154" s="17"/>
      <c r="Q154" s="23"/>
      <c r="R154" s="24"/>
    </row>
    <row r="155" spans="1:18" ht="24" customHeight="1" x14ac:dyDescent="0.45">
      <c r="A155" s="20">
        <v>142</v>
      </c>
      <c r="B155" s="21"/>
      <c r="C155" s="21"/>
      <c r="D155" s="21"/>
      <c r="E155" s="21"/>
      <c r="F155" s="21"/>
      <c r="G155" s="21"/>
      <c r="H155" s="21"/>
      <c r="I155" s="17"/>
      <c r="J155" s="17"/>
      <c r="K155" s="22" t="str">
        <f t="shared" si="4"/>
        <v/>
      </c>
      <c r="L155" s="17"/>
      <c r="M155" s="17"/>
      <c r="N155" s="17"/>
      <c r="O155" s="17"/>
      <c r="P155" s="17"/>
      <c r="Q155" s="23"/>
      <c r="R155" s="24"/>
    </row>
    <row r="156" spans="1:18" ht="24" customHeight="1" x14ac:dyDescent="0.45">
      <c r="A156" s="20">
        <v>143</v>
      </c>
      <c r="B156" s="21"/>
      <c r="C156" s="21"/>
      <c r="D156" s="21"/>
      <c r="E156" s="21"/>
      <c r="F156" s="21"/>
      <c r="G156" s="21"/>
      <c r="H156" s="21"/>
      <c r="I156" s="17"/>
      <c r="J156" s="17"/>
      <c r="K156" s="22" t="str">
        <f t="shared" si="4"/>
        <v/>
      </c>
      <c r="L156" s="17"/>
      <c r="M156" s="17"/>
      <c r="N156" s="17"/>
      <c r="O156" s="17"/>
      <c r="P156" s="17"/>
      <c r="Q156" s="23"/>
      <c r="R156" s="24"/>
    </row>
    <row r="157" spans="1:18" ht="24" customHeight="1" x14ac:dyDescent="0.45">
      <c r="A157" s="20">
        <v>144</v>
      </c>
      <c r="B157" s="21"/>
      <c r="C157" s="21"/>
      <c r="D157" s="21"/>
      <c r="E157" s="21"/>
      <c r="F157" s="21"/>
      <c r="G157" s="21"/>
      <c r="H157" s="21"/>
      <c r="I157" s="17"/>
      <c r="J157" s="17"/>
      <c r="K157" s="22" t="str">
        <f t="shared" si="4"/>
        <v/>
      </c>
      <c r="L157" s="17"/>
      <c r="M157" s="17"/>
      <c r="N157" s="17"/>
      <c r="O157" s="17"/>
      <c r="P157" s="17"/>
      <c r="Q157" s="23"/>
      <c r="R157" s="24"/>
    </row>
    <row r="158" spans="1:18" ht="24" customHeight="1" x14ac:dyDescent="0.45">
      <c r="A158" s="20">
        <v>145</v>
      </c>
      <c r="B158" s="21"/>
      <c r="C158" s="21"/>
      <c r="D158" s="21"/>
      <c r="E158" s="21"/>
      <c r="F158" s="21"/>
      <c r="G158" s="21"/>
      <c r="H158" s="21"/>
      <c r="I158" s="17"/>
      <c r="J158" s="17"/>
      <c r="K158" s="22" t="str">
        <f t="shared" si="4"/>
        <v/>
      </c>
      <c r="L158" s="17"/>
      <c r="M158" s="17"/>
      <c r="N158" s="17"/>
      <c r="O158" s="17"/>
      <c r="P158" s="17"/>
      <c r="Q158" s="23"/>
      <c r="R158" s="24"/>
    </row>
    <row r="159" spans="1:18" ht="24" customHeight="1" x14ac:dyDescent="0.45">
      <c r="A159" s="20">
        <v>146</v>
      </c>
      <c r="B159" s="21"/>
      <c r="C159" s="21"/>
      <c r="D159" s="21"/>
      <c r="E159" s="21"/>
      <c r="F159" s="21"/>
      <c r="G159" s="21"/>
      <c r="H159" s="21"/>
      <c r="I159" s="17"/>
      <c r="J159" s="17"/>
      <c r="K159" s="22" t="str">
        <f t="shared" si="4"/>
        <v/>
      </c>
      <c r="L159" s="17"/>
      <c r="M159" s="17"/>
      <c r="N159" s="17"/>
      <c r="O159" s="17"/>
      <c r="P159" s="17"/>
      <c r="Q159" s="23"/>
      <c r="R159" s="24"/>
    </row>
    <row r="160" spans="1:18" ht="24" customHeight="1" x14ac:dyDescent="0.45">
      <c r="A160" s="20">
        <v>147</v>
      </c>
      <c r="B160" s="21"/>
      <c r="C160" s="21"/>
      <c r="D160" s="21"/>
      <c r="E160" s="21"/>
      <c r="F160" s="21"/>
      <c r="G160" s="21"/>
      <c r="H160" s="21"/>
      <c r="I160" s="17"/>
      <c r="J160" s="17"/>
      <c r="K160" s="22" t="str">
        <f t="shared" si="4"/>
        <v/>
      </c>
      <c r="L160" s="17"/>
      <c r="M160" s="17"/>
      <c r="N160" s="17"/>
      <c r="O160" s="17"/>
      <c r="P160" s="17"/>
      <c r="Q160" s="23"/>
      <c r="R160" s="24"/>
    </row>
    <row r="161" spans="1:18" ht="24" customHeight="1" x14ac:dyDescent="0.45">
      <c r="A161" s="20">
        <v>148</v>
      </c>
      <c r="B161" s="21"/>
      <c r="C161" s="21"/>
      <c r="D161" s="21"/>
      <c r="E161" s="21"/>
      <c r="F161" s="21"/>
      <c r="G161" s="21"/>
      <c r="H161" s="21"/>
      <c r="I161" s="17"/>
      <c r="J161" s="17"/>
      <c r="K161" s="22" t="str">
        <f t="shared" si="4"/>
        <v/>
      </c>
      <c r="L161" s="17"/>
      <c r="M161" s="17"/>
      <c r="N161" s="17"/>
      <c r="O161" s="17"/>
      <c r="P161" s="17"/>
      <c r="Q161" s="23"/>
      <c r="R161" s="24"/>
    </row>
    <row r="162" spans="1:18" ht="24" customHeight="1" x14ac:dyDescent="0.45">
      <c r="A162" s="20">
        <v>149</v>
      </c>
      <c r="B162" s="21"/>
      <c r="C162" s="21"/>
      <c r="D162" s="21"/>
      <c r="E162" s="21"/>
      <c r="F162" s="21"/>
      <c r="G162" s="21"/>
      <c r="H162" s="21"/>
      <c r="I162" s="17"/>
      <c r="J162" s="17"/>
      <c r="K162" s="22" t="str">
        <f t="shared" si="4"/>
        <v/>
      </c>
      <c r="L162" s="17"/>
      <c r="M162" s="17"/>
      <c r="N162" s="17"/>
      <c r="O162" s="17"/>
      <c r="P162" s="17"/>
      <c r="Q162" s="23"/>
      <c r="R162" s="24"/>
    </row>
    <row r="163" spans="1:18" ht="24" customHeight="1" x14ac:dyDescent="0.45">
      <c r="A163" s="20">
        <v>150</v>
      </c>
      <c r="B163" s="21"/>
      <c r="C163" s="21"/>
      <c r="D163" s="21"/>
      <c r="E163" s="21"/>
      <c r="F163" s="21"/>
      <c r="G163" s="21"/>
      <c r="H163" s="21"/>
      <c r="I163" s="17"/>
      <c r="J163" s="17"/>
      <c r="K163" s="22" t="str">
        <f t="shared" si="4"/>
        <v/>
      </c>
      <c r="L163" s="17"/>
      <c r="M163" s="17"/>
      <c r="N163" s="17"/>
      <c r="O163" s="17"/>
      <c r="P163" s="17"/>
      <c r="Q163" s="23"/>
      <c r="R163" s="24"/>
    </row>
    <row r="166" spans="1:18" x14ac:dyDescent="0.45">
      <c r="A166" s="9" t="s">
        <v>39</v>
      </c>
    </row>
  </sheetData>
  <autoFilter ref="A13:R163" xr:uid="{00000000-0009-0000-0000-000002000000}"/>
  <dataValidations count="2">
    <dataValidation type="list" allowBlank="1" sqref="F14:F163" xr:uid="{00000000-0002-0000-0200-000000000000}">
      <formula1>L_Gruppe</formula1>
      <formula2>0</formula2>
    </dataValidation>
    <dataValidation type="list" allowBlank="1" sqref="L14:P163" xr:uid="{00000000-0002-0000-0200-000001000000}">
      <formula1>L_JaNein</formula1>
      <formula2>0</formula2>
    </dataValidation>
  </dataValidations>
  <hyperlinks>
    <hyperlink ref="G16" r:id="rId1" xr:uid="{20D1410E-DE14-47EC-A057-A609D6F9DC02}"/>
  </hyperlinks>
  <pageMargins left="0.5" right="0.5" top="0.6" bottom="0.6" header="0.511811023622047" footer="0.511811023622047"/>
  <pageSetup paperSize="9" fitToHeight="0" orientation="landscape" horizontalDpi="300" verticalDpi="30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8"/>
  <sheetViews>
    <sheetView showGridLines="0" zoomScaleNormal="100" workbookViewId="0">
      <selection activeCell="A21" sqref="A21"/>
    </sheetView>
  </sheetViews>
  <sheetFormatPr baseColWidth="10" defaultColWidth="8.6640625" defaultRowHeight="14.25" x14ac:dyDescent="0.45"/>
  <cols>
    <col min="1" max="1" width="28" customWidth="1"/>
    <col min="2" max="2" width="4" customWidth="1"/>
    <col min="3" max="3" width="28" customWidth="1"/>
  </cols>
  <sheetData>
    <row r="1" spans="1:4" ht="18.75" customHeight="1" x14ac:dyDescent="0.45"/>
    <row r="2" spans="1:4" ht="18.75" customHeight="1" x14ac:dyDescent="0.45"/>
    <row r="3" spans="1:4" ht="18.75" customHeight="1" x14ac:dyDescent="0.45"/>
    <row r="4" spans="1:4" ht="18.75" customHeight="1" x14ac:dyDescent="0.45"/>
    <row r="5" spans="1:4" ht="18.75" customHeight="1" x14ac:dyDescent="0.45"/>
    <row r="6" spans="1:4" ht="18.75" x14ac:dyDescent="0.5">
      <c r="A6" s="1" t="s">
        <v>99</v>
      </c>
    </row>
    <row r="7" spans="1:4" x14ac:dyDescent="0.45">
      <c r="A7" s="2" t="s">
        <v>100</v>
      </c>
    </row>
    <row r="8" spans="1:4" ht="3" customHeight="1" x14ac:dyDescent="0.45">
      <c r="A8" s="3"/>
      <c r="B8" s="3"/>
      <c r="C8" s="3"/>
      <c r="D8" s="3"/>
    </row>
    <row r="9" spans="1:4" x14ac:dyDescent="0.45">
      <c r="A9" s="18" t="s">
        <v>101</v>
      </c>
    </row>
    <row r="10" spans="1:4" x14ac:dyDescent="0.45">
      <c r="A10" s="25" t="s">
        <v>49</v>
      </c>
      <c r="C10" s="25" t="s">
        <v>102</v>
      </c>
    </row>
    <row r="11" spans="1:4" x14ac:dyDescent="0.45">
      <c r="A11" s="26" t="s">
        <v>79</v>
      </c>
      <c r="C11" s="26" t="s">
        <v>81</v>
      </c>
    </row>
    <row r="12" spans="1:4" x14ac:dyDescent="0.45">
      <c r="A12" s="26" t="s">
        <v>103</v>
      </c>
      <c r="C12" s="26" t="s">
        <v>82</v>
      </c>
    </row>
    <row r="13" spans="1:4" x14ac:dyDescent="0.45">
      <c r="A13" s="26" t="s">
        <v>87</v>
      </c>
    </row>
    <row r="14" spans="1:4" x14ac:dyDescent="0.45">
      <c r="A14" s="26" t="s">
        <v>92</v>
      </c>
    </row>
    <row r="15" spans="1:4" x14ac:dyDescent="0.45">
      <c r="A15" s="26" t="s">
        <v>104</v>
      </c>
    </row>
    <row r="16" spans="1:4" x14ac:dyDescent="0.45">
      <c r="A16" s="26" t="s">
        <v>97</v>
      </c>
    </row>
    <row r="17" spans="1:1" x14ac:dyDescent="0.45">
      <c r="A17" s="26" t="s">
        <v>105</v>
      </c>
    </row>
    <row r="18" spans="1:1" x14ac:dyDescent="0.45">
      <c r="A18" s="26" t="s">
        <v>106</v>
      </c>
    </row>
    <row r="19" spans="1:1" x14ac:dyDescent="0.45">
      <c r="A19" s="26" t="s">
        <v>107</v>
      </c>
    </row>
    <row r="20" spans="1:1" x14ac:dyDescent="0.45">
      <c r="A20" s="26" t="s">
        <v>108</v>
      </c>
    </row>
    <row r="21" spans="1:1" x14ac:dyDescent="0.45">
      <c r="A21" s="26"/>
    </row>
    <row r="22" spans="1:1" x14ac:dyDescent="0.45">
      <c r="A22" s="26"/>
    </row>
    <row r="23" spans="1:1" x14ac:dyDescent="0.45">
      <c r="A23" s="26"/>
    </row>
    <row r="24" spans="1:1" x14ac:dyDescent="0.45">
      <c r="A24" s="26"/>
    </row>
    <row r="25" spans="1:1" x14ac:dyDescent="0.45">
      <c r="A25" s="26"/>
    </row>
    <row r="26" spans="1:1" x14ac:dyDescent="0.45">
      <c r="A26" s="26"/>
    </row>
    <row r="27" spans="1:1" x14ac:dyDescent="0.45">
      <c r="A27" s="26"/>
    </row>
    <row r="28" spans="1:1" x14ac:dyDescent="0.45">
      <c r="A28" s="26"/>
    </row>
    <row r="29" spans="1:1" x14ac:dyDescent="0.45">
      <c r="A29" s="26"/>
    </row>
    <row r="30" spans="1:1" x14ac:dyDescent="0.45">
      <c r="A30" s="26"/>
    </row>
    <row r="31" spans="1:1" x14ac:dyDescent="0.45">
      <c r="A31" s="26"/>
    </row>
    <row r="32" spans="1:1" x14ac:dyDescent="0.45">
      <c r="A32" s="26"/>
    </row>
    <row r="33" spans="1:1" x14ac:dyDescent="0.45">
      <c r="A33" s="26"/>
    </row>
    <row r="34" spans="1:1" x14ac:dyDescent="0.45">
      <c r="A34" s="26"/>
    </row>
    <row r="35" spans="1:1" x14ac:dyDescent="0.45">
      <c r="A35" s="26"/>
    </row>
    <row r="38" spans="1:1" x14ac:dyDescent="0.45">
      <c r="A38" s="9" t="s">
        <v>39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Auswertung</vt:lpstr>
      <vt:lpstr>Adressen</vt:lpstr>
      <vt:lpstr>Listen</vt:lpstr>
      <vt:lpstr>Adressen!Druckbereich</vt:lpstr>
      <vt:lpstr>Anleitung!Druckbereich</vt:lpstr>
      <vt:lpstr>Auswertung!Druckbereich</vt:lpstr>
      <vt:lpstr>Listen!Druckbereich</vt:lpstr>
      <vt:lpstr>Adressen!Drucktitel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2026-09-17T14:55:11Z</dcterms:created>
  <dcterms:modified xsi:type="dcterms:W3CDTF">2026-09-17T15:09:51Z</dcterms:modified>
  <dc:language>en-US</dc:language>
</cp:coreProperties>
</file>